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<sst xmlns="http://schemas.openxmlformats.org/spreadsheetml/2006/main" uniqueCount="90">
  <si>
    <t>CHAIRMAN’S CHALLENGE TABLE 2021</t>
  </si>
  <si>
    <t>30.04.21                              STOCKPORT             128</t>
  </si>
  <si>
    <t>14.05.21                              PRESTBURY          141</t>
  </si>
  <si>
    <t>28.05.21               PLEASINGTON                133</t>
  </si>
  <si>
    <t>13.06.21                         COXMOOR                         ( TOUR )   127</t>
  </si>
  <si>
    <t>14.06.21                 HOLLINWELL             ( TOUR )    135</t>
  </si>
  <si>
    <t>25.06.21                WARRINGTON           129</t>
  </si>
  <si>
    <t>16.07.21        ORMSKIRK                132</t>
  </si>
  <si>
    <t xml:space="preserve">06.08.21                              WREXHAM                130            </t>
  </si>
  <si>
    <t>03.09.21               DEAN WOOD             113</t>
  </si>
  <si>
    <t>10.09.21                              CONWY                     119</t>
  </si>
  <si>
    <t xml:space="preserve">15.10.21               DELAMERE FOREST  131      </t>
  </si>
  <si>
    <t>22.10.21              GRANGE PARK       126</t>
  </si>
  <si>
    <t>All</t>
  </si>
  <si>
    <t>Best 8</t>
  </si>
  <si>
    <t>Ply’d</t>
  </si>
  <si>
    <t>Average</t>
  </si>
  <si>
    <t>WHI</t>
  </si>
  <si>
    <t>Stb</t>
  </si>
  <si>
    <t>pts</t>
  </si>
  <si>
    <t>H'cp</t>
  </si>
  <si>
    <t>tot</t>
  </si>
  <si>
    <t>H'cap</t>
  </si>
  <si>
    <t>H’cp</t>
  </si>
  <si>
    <t>A. Campbell</t>
  </si>
  <si>
    <t>20.0</t>
  </si>
  <si>
    <t>M. E. Rust</t>
  </si>
  <si>
    <t>P. D. Jenkins</t>
  </si>
  <si>
    <t>14.6</t>
  </si>
  <si>
    <t>33</t>
  </si>
  <si>
    <t>S. P. Sage</t>
  </si>
  <si>
    <t>16.9</t>
  </si>
  <si>
    <t>32</t>
  </si>
  <si>
    <t>R. Palin</t>
  </si>
  <si>
    <t>M. Finley</t>
  </si>
  <si>
    <t>17.5</t>
  </si>
  <si>
    <t>16.5</t>
  </si>
  <si>
    <t>16.0</t>
  </si>
  <si>
    <t>16.2</t>
  </si>
  <si>
    <t>16.7</t>
  </si>
  <si>
    <t>A. Moore</t>
  </si>
  <si>
    <t>K. S. Pope</t>
  </si>
  <si>
    <t>13.8</t>
  </si>
  <si>
    <t>D. Teggin</t>
  </si>
  <si>
    <t>13.0</t>
  </si>
  <si>
    <t>D. Ruane</t>
  </si>
  <si>
    <t>27.9</t>
  </si>
  <si>
    <t>M. J. Geraghty</t>
  </si>
  <si>
    <t>I. C. Dunn</t>
  </si>
  <si>
    <t>A. J. Phillips</t>
  </si>
  <si>
    <t>26.9</t>
  </si>
  <si>
    <t>S. B Moglione</t>
  </si>
  <si>
    <t>4.8</t>
  </si>
  <si>
    <t>5.3</t>
  </si>
  <si>
    <t>4.9</t>
  </si>
  <si>
    <t>S. Brown</t>
  </si>
  <si>
    <t>29.0</t>
  </si>
  <si>
    <t>29.4</t>
  </si>
  <si>
    <t>30.1</t>
  </si>
  <si>
    <t>29.2</t>
  </si>
  <si>
    <t>28.1</t>
  </si>
  <si>
    <t>27.4</t>
  </si>
  <si>
    <t>K. Goodary</t>
  </si>
  <si>
    <t>20.6</t>
  </si>
  <si>
    <t>17</t>
  </si>
  <si>
    <t>G. J. Bolton</t>
  </si>
  <si>
    <t xml:space="preserve">2.8 </t>
  </si>
  <si>
    <t>M. Peers</t>
  </si>
  <si>
    <t>31.0</t>
  </si>
  <si>
    <t>31.2</t>
  </si>
  <si>
    <t>37</t>
  </si>
  <si>
    <t>30.4</t>
  </si>
  <si>
    <t>D. M. Hutton</t>
  </si>
  <si>
    <t>D. Beesley</t>
  </si>
  <si>
    <t>17.6</t>
  </si>
  <si>
    <t>21</t>
  </si>
  <si>
    <t>L. J. Laithwaite</t>
  </si>
  <si>
    <t>26.2</t>
  </si>
  <si>
    <t>H.D.M. Reid</t>
  </si>
  <si>
    <t>13.1</t>
  </si>
  <si>
    <t>18</t>
  </si>
  <si>
    <t>G. H. E. Birch</t>
  </si>
  <si>
    <t>Points scored</t>
  </si>
  <si>
    <t>Attendees</t>
  </si>
  <si>
    <t>Average score / round</t>
  </si>
  <si>
    <t>Winner</t>
  </si>
  <si>
    <t>?</t>
  </si>
  <si>
    <t>Points Dropped</t>
  </si>
  <si>
    <t>*</t>
  </si>
  <si>
    <t>No score returned.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</si>
</sst>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34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8"/>
      <color indexed="8"/>
      <name val="Arial"/>
    </font>
    <font>
      <b val="1"/>
      <sz val="15"/>
      <color indexed="11"/>
      <name val="Arial"/>
    </font>
    <font>
      <b val="1"/>
      <sz val="9"/>
      <color indexed="11"/>
      <name val="Arial"/>
    </font>
    <font>
      <b val="1"/>
      <sz val="8"/>
      <color indexed="15"/>
      <name val="Arial"/>
    </font>
    <font>
      <sz val="10"/>
      <color indexed="8"/>
      <name val="Arial"/>
    </font>
    <font>
      <b val="1"/>
      <sz val="8"/>
      <color indexed="16"/>
      <name val="Arial"/>
    </font>
    <font>
      <sz val="8"/>
      <color indexed="17"/>
      <name val="Arial"/>
    </font>
    <font>
      <b val="1"/>
      <sz val="9"/>
      <color indexed="18"/>
      <name val="Arial"/>
    </font>
    <font>
      <b val="1"/>
      <sz val="8"/>
      <color indexed="19"/>
      <name val="Arial"/>
    </font>
    <font>
      <sz val="9"/>
      <color indexed="22"/>
      <name val="Arial"/>
    </font>
    <font>
      <sz val="9"/>
      <color indexed="15"/>
      <name val="Arial"/>
    </font>
    <font>
      <sz val="9"/>
      <color indexed="8"/>
      <name val="Arial"/>
    </font>
    <font>
      <sz val="9"/>
      <color indexed="26"/>
      <name val="Arial"/>
    </font>
    <font>
      <sz val="9"/>
      <color indexed="17"/>
      <name val="Arial"/>
    </font>
    <font>
      <sz val="9"/>
      <color indexed="30"/>
      <name val="Arial"/>
    </font>
    <font>
      <sz val="9"/>
      <color indexed="32"/>
      <name val="Arial"/>
    </font>
    <font>
      <sz val="9"/>
      <color indexed="33"/>
      <name val="Arial"/>
    </font>
    <font>
      <b val="1"/>
      <sz val="9"/>
      <color indexed="15"/>
      <name val="Arial"/>
    </font>
    <font>
      <b val="1"/>
      <sz val="9"/>
      <color indexed="34"/>
      <name val="Arial"/>
    </font>
    <font>
      <sz val="9"/>
      <color indexed="36"/>
      <name val="Arial"/>
    </font>
    <font>
      <b val="1"/>
      <sz val="9"/>
      <color indexed="8"/>
      <name val="Arial"/>
    </font>
    <font>
      <sz val="9"/>
      <color indexed="38"/>
      <name val="Arial"/>
    </font>
    <font>
      <sz val="9"/>
      <color indexed="39"/>
      <name val="Arial"/>
    </font>
    <font>
      <sz val="9"/>
      <color indexed="40"/>
      <name val="Arial"/>
    </font>
    <font>
      <sz val="9"/>
      <color indexed="43"/>
      <name val="Arial"/>
    </font>
    <font>
      <sz val="9"/>
      <color indexed="44"/>
      <name val="Arial"/>
    </font>
    <font>
      <sz val="9"/>
      <color indexed="9"/>
      <name val="Arial"/>
    </font>
    <font>
      <sz val="11"/>
      <color indexed="8"/>
      <name val="Arial"/>
    </font>
    <font>
      <sz val="9"/>
      <color indexed="48"/>
      <name val="Arial"/>
    </font>
    <font>
      <sz val="10"/>
      <color indexed="17"/>
      <name val="Arial"/>
    </font>
    <font>
      <sz val="15"/>
      <color indexed="44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35"/>
        <bgColor auto="1"/>
      </patternFill>
    </fill>
    <fill>
      <patternFill patternType="solid">
        <fgColor indexed="3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49"/>
        <bgColor auto="1"/>
      </patternFill>
    </fill>
    <fill>
      <patternFill patternType="solid">
        <fgColor indexed="50"/>
        <bgColor auto="1"/>
      </patternFill>
    </fill>
    <fill>
      <patternFill patternType="solid">
        <fgColor indexed="51"/>
        <bgColor auto="1"/>
      </patternFill>
    </fill>
    <fill>
      <patternFill patternType="solid">
        <fgColor indexed="52"/>
        <bgColor auto="1"/>
      </patternFill>
    </fill>
  </fills>
  <borders count="1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0"/>
      </left>
      <right/>
      <top/>
      <bottom style="thin">
        <color indexed="1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1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dashed">
        <color indexed="23"/>
      </bottom>
      <diagonal/>
    </border>
    <border>
      <left style="thin">
        <color indexed="14"/>
      </left>
      <right style="dashed">
        <color indexed="24"/>
      </right>
      <top style="thin">
        <color indexed="8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thin">
        <color indexed="8"/>
      </top>
      <bottom style="dashed">
        <color indexed="24"/>
      </bottom>
      <diagonal/>
    </border>
    <border>
      <left style="dashed">
        <color indexed="24"/>
      </left>
      <right style="thin">
        <color indexed="14"/>
      </right>
      <top style="thin">
        <color indexed="8"/>
      </top>
      <bottom style="dashed">
        <color indexed="24"/>
      </bottom>
      <diagonal/>
    </border>
    <border>
      <left style="thin">
        <color indexed="14"/>
      </left>
      <right style="dashed">
        <color indexed="27"/>
      </right>
      <top style="thin">
        <color indexed="8"/>
      </top>
      <bottom style="dashed">
        <color indexed="24"/>
      </bottom>
      <diagonal/>
    </border>
    <border>
      <left style="dashed">
        <color indexed="27"/>
      </left>
      <right style="dashed">
        <color indexed="24"/>
      </right>
      <top style="thin">
        <color indexed="8"/>
      </top>
      <bottom style="dashed">
        <color indexed="28"/>
      </bottom>
      <diagonal/>
    </border>
    <border>
      <left style="dashed">
        <color indexed="24"/>
      </left>
      <right style="dashed">
        <color indexed="24"/>
      </right>
      <top style="thin">
        <color indexed="14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thin">
        <color indexed="8"/>
      </top>
      <bottom style="dashed">
        <color indexed="28"/>
      </bottom>
      <diagonal/>
    </border>
    <border>
      <left style="dashed">
        <color indexed="24"/>
      </left>
      <right style="dashed">
        <color indexed="24"/>
      </right>
      <top style="thin">
        <color indexed="8"/>
      </top>
      <bottom style="dashed">
        <color indexed="27"/>
      </bottom>
      <diagonal/>
    </border>
    <border>
      <left style="dashed">
        <color indexed="27"/>
      </left>
      <right style="dashed">
        <color indexed="24"/>
      </right>
      <top style="thin">
        <color indexed="8"/>
      </top>
      <bottom style="dashed">
        <color indexed="24"/>
      </bottom>
      <diagonal/>
    </border>
    <border>
      <left style="dashed">
        <color indexed="24"/>
      </left>
      <right style="thin">
        <color indexed="8"/>
      </right>
      <top style="thin">
        <color indexed="8"/>
      </top>
      <bottom style="dashed">
        <color indexed="24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14"/>
      </right>
      <top style="dashed">
        <color indexed="23"/>
      </top>
      <bottom style="dashed">
        <color indexed="24"/>
      </bottom>
      <diagonal/>
    </border>
    <border>
      <left style="thin">
        <color indexed="14"/>
      </left>
      <right style="dashed">
        <color indexed="24"/>
      </right>
      <top style="dashed">
        <color indexed="24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dashed">
        <color indexed="27"/>
      </bottom>
      <diagonal/>
    </border>
    <border>
      <left style="dashed">
        <color indexed="24"/>
      </left>
      <right style="thin">
        <color indexed="14"/>
      </right>
      <top style="dashed">
        <color indexed="24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8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8"/>
      </top>
      <bottom style="dashed">
        <color indexed="27"/>
      </bottom>
      <diagonal/>
    </border>
    <border>
      <left style="dashed">
        <color indexed="24"/>
      </left>
      <right style="dashed">
        <color indexed="24"/>
      </right>
      <top style="dashed">
        <color indexed="27"/>
      </top>
      <bottom style="dashed">
        <color indexed="27"/>
      </bottom>
      <diagonal/>
    </border>
    <border>
      <left style="dashed">
        <color indexed="24"/>
      </left>
      <right style="thin">
        <color indexed="8"/>
      </right>
      <top style="dashed">
        <color indexed="24"/>
      </top>
      <bottom style="dashed">
        <color indexed="24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dashed">
        <color indexed="24"/>
      </top>
      <bottom style="dashed">
        <color indexed="23"/>
      </bottom>
      <diagonal/>
    </border>
    <border>
      <left style="dashed">
        <color indexed="24"/>
      </left>
      <right style="dashed">
        <color indexed="24"/>
      </right>
      <top style="dashed">
        <color indexed="27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dashed">
        <color indexed="28"/>
      </bottom>
      <diagonal/>
    </border>
    <border>
      <left style="thin">
        <color indexed="14"/>
      </left>
      <right style="thin">
        <color indexed="8"/>
      </right>
      <top style="thin">
        <color indexed="21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dashed">
        <color indexed="23"/>
      </top>
      <bottom style="dashed">
        <color indexed="23"/>
      </bottom>
      <diagonal/>
    </border>
    <border>
      <left style="dashed">
        <color indexed="24"/>
      </left>
      <right style="dashed">
        <color indexed="24"/>
      </right>
      <top style="dashed">
        <color indexed="27"/>
      </top>
      <bottom style="dashed">
        <color indexed="28"/>
      </bottom>
      <diagonal/>
    </border>
    <border>
      <left style="thin">
        <color indexed="14"/>
      </left>
      <right style="dashed">
        <color indexed="24"/>
      </right>
      <top style="dashed">
        <color indexed="24"/>
      </top>
      <bottom style="dashed">
        <color indexed="28"/>
      </bottom>
      <diagonal/>
    </border>
    <border>
      <left style="dashed">
        <color indexed="24"/>
      </left>
      <right style="dashed">
        <color indexed="24"/>
      </right>
      <top style="dashed">
        <color indexed="28"/>
      </top>
      <bottom style="dashed">
        <color indexed="28"/>
      </bottom>
      <diagonal/>
    </border>
    <border>
      <left style="thin">
        <color indexed="14"/>
      </left>
      <right style="dashed">
        <color indexed="24"/>
      </right>
      <top style="dashed">
        <color indexed="24"/>
      </top>
      <bottom style="dashed">
        <color indexed="27"/>
      </bottom>
      <diagonal/>
    </border>
    <border>
      <left style="thin">
        <color indexed="8"/>
      </left>
      <right style="thin">
        <color indexed="14"/>
      </right>
      <top style="dashed">
        <color indexed="23"/>
      </top>
      <bottom style="dashed">
        <color indexed="27"/>
      </bottom>
      <diagonal/>
    </border>
    <border>
      <left style="dashed">
        <color indexed="24"/>
      </left>
      <right style="thin">
        <color indexed="14"/>
      </right>
      <top style="dashed">
        <color indexed="24"/>
      </top>
      <bottom style="dashed">
        <color indexed="27"/>
      </bottom>
      <diagonal/>
    </border>
    <border>
      <left style="thin">
        <color indexed="14"/>
      </left>
      <right style="dashed">
        <color indexed="24"/>
      </right>
      <top style="dashed">
        <color indexed="28"/>
      </top>
      <bottom style="dashed">
        <color indexed="27"/>
      </bottom>
      <diagonal/>
    </border>
    <border>
      <left style="thin">
        <color indexed="14"/>
      </left>
      <right style="dashed">
        <color indexed="24"/>
      </right>
      <top style="dashed">
        <color indexed="27"/>
      </top>
      <bottom style="dashed">
        <color indexed="27"/>
      </bottom>
      <diagonal/>
    </border>
    <border>
      <left style="dashed">
        <color indexed="24"/>
      </left>
      <right style="thin">
        <color indexed="8"/>
      </right>
      <top style="dashed">
        <color indexed="24"/>
      </top>
      <bottom style="dashed">
        <color indexed="27"/>
      </bottom>
      <diagonal/>
    </border>
    <border>
      <left style="thin">
        <color indexed="8"/>
      </left>
      <right style="thin">
        <color indexed="14"/>
      </right>
      <top style="dashed">
        <color indexed="27"/>
      </top>
      <bottom style="dashed">
        <color indexed="23"/>
      </bottom>
      <diagonal/>
    </border>
    <border>
      <left style="thin">
        <color indexed="14"/>
      </left>
      <right style="dashed">
        <color indexed="24"/>
      </right>
      <top style="dashed">
        <color indexed="27"/>
      </top>
      <bottom style="dashed">
        <color indexed="24"/>
      </bottom>
      <diagonal/>
    </border>
    <border>
      <left style="dashed">
        <color indexed="24"/>
      </left>
      <right style="thin">
        <color indexed="14"/>
      </right>
      <top style="dashed">
        <color indexed="27"/>
      </top>
      <bottom style="dashed">
        <color indexed="2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dashed">
        <color indexed="24"/>
      </right>
      <top style="dashed">
        <color indexed="28"/>
      </top>
      <bottom style="dashed">
        <color indexed="24"/>
      </bottom>
      <diagonal/>
    </border>
    <border>
      <left style="thin">
        <color indexed="14"/>
      </left>
      <right style="dashed">
        <color indexed="27"/>
      </right>
      <top style="dashed">
        <color indexed="28"/>
      </top>
      <bottom style="dashed">
        <color indexed="24"/>
      </bottom>
      <diagonal/>
    </border>
    <border>
      <left style="dashed">
        <color indexed="27"/>
      </left>
      <right style="dashed">
        <color indexed="24"/>
      </right>
      <top style="dashed">
        <color indexed="24"/>
      </top>
      <bottom style="dashed">
        <color indexed="24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42"/>
      </bottom>
      <diagonal/>
    </border>
    <border>
      <left style="thin">
        <color indexed="8"/>
      </left>
      <right style="thin">
        <color indexed="8"/>
      </right>
      <top style="thin">
        <color indexed="42"/>
      </top>
      <bottom style="thin">
        <color indexed="8"/>
      </bottom>
      <diagonal/>
    </border>
    <border>
      <left style="dashed">
        <color indexed="24"/>
      </left>
      <right style="thin">
        <color indexed="8"/>
      </right>
      <top style="dashed">
        <color indexed="27"/>
      </top>
      <bottom style="dashed">
        <color indexed="24"/>
      </bottom>
      <diagonal/>
    </border>
    <border>
      <left style="thin">
        <color indexed="8"/>
      </left>
      <right style="thin">
        <color indexed="14"/>
      </right>
      <top style="dashed">
        <color indexed="23"/>
      </top>
      <bottom style="thin">
        <color indexed="14"/>
      </bottom>
      <diagonal/>
    </border>
    <border>
      <left style="thin">
        <color indexed="14"/>
      </left>
      <right style="dashed">
        <color indexed="24"/>
      </right>
      <top style="dashed">
        <color indexed="24"/>
      </top>
      <bottom style="thin">
        <color indexed="14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thin">
        <color indexed="14"/>
      </bottom>
      <diagonal/>
    </border>
    <border>
      <left style="dashed">
        <color indexed="24"/>
      </left>
      <right style="thin">
        <color indexed="14"/>
      </right>
      <top style="dashed">
        <color indexed="24"/>
      </top>
      <bottom style="thin">
        <color indexed="14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thin">
        <color indexed="8"/>
      </bottom>
      <diagonal/>
    </border>
    <border>
      <left style="dashed">
        <color indexed="24"/>
      </left>
      <right style="thin">
        <color indexed="14"/>
      </right>
      <top style="dashed">
        <color indexed="24"/>
      </top>
      <bottom style="thin">
        <color indexed="8"/>
      </bottom>
      <diagonal/>
    </border>
    <border>
      <left style="thin">
        <color indexed="14"/>
      </left>
      <right style="dashed">
        <color indexed="24"/>
      </right>
      <top style="dashed">
        <color indexed="24"/>
      </top>
      <bottom style="thin">
        <color indexed="8"/>
      </bottom>
      <diagonal/>
    </border>
    <border>
      <left style="dashed">
        <color indexed="24"/>
      </left>
      <right style="thin">
        <color indexed="8"/>
      </right>
      <top style="dashed">
        <color indexed="24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4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45"/>
      </bottom>
      <diagonal/>
    </border>
    <border>
      <left style="thin">
        <color indexed="10"/>
      </left>
      <right style="thin">
        <color indexed="8"/>
      </right>
      <top style="thin">
        <color indexed="14"/>
      </top>
      <bottom/>
      <diagonal/>
    </border>
    <border>
      <left style="thin">
        <color indexed="8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8"/>
      </right>
      <top style="thin">
        <color indexed="14"/>
      </top>
      <bottom style="hair">
        <color indexed="8"/>
      </bottom>
      <diagonal/>
    </border>
    <border>
      <left style="thin">
        <color indexed="8"/>
      </left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4"/>
      </top>
      <bottom style="hair">
        <color indexed="8"/>
      </bottom>
      <diagonal/>
    </border>
    <border>
      <left/>
      <right/>
      <top style="thin">
        <color indexed="14"/>
      </top>
      <bottom/>
      <diagonal/>
    </border>
    <border>
      <left style="thin">
        <color indexed="1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45"/>
      </top>
      <bottom/>
      <diagonal/>
    </border>
    <border>
      <left style="thin">
        <color indexed="8"/>
      </left>
      <right style="thin">
        <color indexed="14"/>
      </right>
      <top style="thin">
        <color indexed="45"/>
      </top>
      <bottom style="thin">
        <color indexed="8"/>
      </bottom>
      <diagonal/>
    </border>
    <border>
      <left style="thin">
        <color indexed="14"/>
      </left>
      <right/>
      <top style="thin">
        <color indexed="45"/>
      </top>
      <bottom/>
      <diagonal/>
    </border>
    <border>
      <left/>
      <right/>
      <top style="thin">
        <color indexed="21"/>
      </top>
      <bottom/>
      <diagonal/>
    </border>
    <border>
      <left/>
      <right style="thin">
        <color indexed="10"/>
      </right>
      <top style="thin">
        <color indexed="14"/>
      </top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4"/>
      </right>
      <top/>
      <bottom/>
      <diagonal/>
    </border>
    <border>
      <left style="thin">
        <color indexed="1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14"/>
      </right>
      <top/>
      <bottom style="thin">
        <color indexed="46"/>
      </bottom>
      <diagonal/>
    </border>
    <border>
      <left style="thin">
        <color indexed="1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47"/>
      </right>
      <top style="hair">
        <color indexed="8"/>
      </top>
      <bottom style="thin">
        <color indexed="8"/>
      </bottom>
      <diagonal/>
    </border>
    <border>
      <left style="thin">
        <color indexed="47"/>
      </left>
      <right/>
      <top/>
      <bottom/>
      <diagonal/>
    </border>
    <border>
      <left/>
      <right style="thin">
        <color indexed="47"/>
      </right>
      <top/>
      <bottom/>
      <diagonal/>
    </border>
    <border>
      <left style="thin">
        <color indexed="47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46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5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horizontal="center" vertical="center" wrapText="1"/>
    </xf>
    <xf numFmtId="0" fontId="0" fillId="3" borderId="4" applyNumberFormat="0" applyFont="1" applyFill="1" applyBorder="1" applyAlignment="1" applyProtection="0">
      <alignment vertical="top"/>
    </xf>
    <xf numFmtId="0" fontId="0" fillId="3" borderId="5" applyNumberFormat="0" applyFont="1" applyFill="1" applyBorder="1" applyAlignment="1" applyProtection="0">
      <alignment vertical="top"/>
    </xf>
    <xf numFmtId="0" fontId="0" fillId="3" borderId="3" applyNumberFormat="0" applyFont="1" applyFill="1" applyBorder="1" applyAlignment="1" applyProtection="0">
      <alignment vertical="top" wrapText="1"/>
    </xf>
    <xf numFmtId="0" fontId="0" fillId="3" borderId="6" applyNumberFormat="0" applyFont="1" applyFill="1" applyBorder="1" applyAlignment="1" applyProtection="0">
      <alignment vertical="top" wrapText="1"/>
    </xf>
    <xf numFmtId="0" fontId="0" fillId="3" borderId="7" applyNumberFormat="0" applyFont="1" applyFill="1" applyBorder="1" applyAlignment="1" applyProtection="0">
      <alignment vertical="top" wrapText="1"/>
    </xf>
    <xf numFmtId="0" fontId="0" fillId="3" borderId="8" applyNumberFormat="0" applyFont="1" applyFill="1" applyBorder="1" applyAlignment="1" applyProtection="0">
      <alignment vertical="top"/>
    </xf>
    <xf numFmtId="0" fontId="0" fillId="3" borderId="9" applyNumberFormat="0" applyFont="1" applyFill="1" applyBorder="1" applyAlignment="1" applyProtection="0">
      <alignment vertical="top"/>
    </xf>
    <xf numFmtId="0" fontId="0" fillId="3" borderId="7" applyNumberFormat="0" applyFont="1" applyFill="1" applyBorder="1" applyAlignment="1" applyProtection="0">
      <alignment vertical="top"/>
    </xf>
    <xf numFmtId="0" fontId="0" fillId="3" borderId="8" applyNumberFormat="0" applyFont="1" applyFill="1" applyBorder="1" applyAlignment="1" applyProtection="0">
      <alignment vertical="top" wrapText="1"/>
    </xf>
    <xf numFmtId="0" fontId="0" fillId="3" borderId="10" applyNumberFormat="0" applyFont="1" applyFill="1" applyBorder="1" applyAlignment="1" applyProtection="0">
      <alignment vertical="top" wrapText="1"/>
    </xf>
    <xf numFmtId="0" fontId="0" fillId="3" borderId="11" applyNumberFormat="0" applyFont="1" applyFill="1" applyBorder="1" applyAlignment="1" applyProtection="0">
      <alignment vertical="top"/>
    </xf>
    <xf numFmtId="0" fontId="0" fillId="3" borderId="6" applyNumberFormat="0" applyFont="1" applyFill="1" applyBorder="1" applyAlignment="1" applyProtection="0">
      <alignment vertical="top"/>
    </xf>
    <xf numFmtId="0" fontId="3" fillId="2" borderId="12" applyNumberFormat="0" applyFont="1" applyFill="1" applyBorder="1" applyAlignment="1" applyProtection="0">
      <alignment horizontal="center" vertical="center"/>
    </xf>
    <xf numFmtId="0" fontId="3" fillId="2" borderId="13" applyNumberFormat="0" applyFont="1" applyFill="1" applyBorder="1" applyAlignment="1" applyProtection="0">
      <alignment horizontal="center" vertical="center"/>
    </xf>
    <xf numFmtId="49" fontId="5" fillId="2" borderId="14" applyNumberFormat="1" applyFont="1" applyFill="1" applyBorder="1" applyAlignment="1" applyProtection="0">
      <alignment horizontal="center" vertical="center" wrapText="1"/>
    </xf>
    <xf numFmtId="0" fontId="0" fillId="3" borderId="15" applyNumberFormat="0" applyFont="1" applyFill="1" applyBorder="1" applyAlignment="1" applyProtection="0">
      <alignment vertical="top"/>
    </xf>
    <xf numFmtId="0" fontId="0" fillId="3" borderId="16" applyNumberFormat="0" applyFont="1" applyFill="1" applyBorder="1" applyAlignment="1" applyProtection="0">
      <alignment vertical="top"/>
    </xf>
    <xf numFmtId="49" fontId="6" fillId="2" borderId="6" applyNumberFormat="1" applyFont="1" applyFill="1" applyBorder="1" applyAlignment="1" applyProtection="0">
      <alignment horizontal="center" vertical="center" wrapText="1"/>
    </xf>
    <xf numFmtId="0" fontId="7" fillId="2" borderId="17" applyNumberFormat="0" applyFont="1" applyFill="1" applyBorder="1" applyAlignment="1" applyProtection="0">
      <alignment horizontal="center" vertical="center"/>
    </xf>
    <xf numFmtId="0" fontId="3" fillId="2" borderId="18" applyNumberFormat="0" applyFont="1" applyFill="1" applyBorder="1" applyAlignment="1" applyProtection="0">
      <alignment horizontal="center" vertical="center"/>
    </xf>
    <xf numFmtId="0" fontId="3" fillId="2" borderId="19" applyNumberFormat="0" applyFont="1" applyFill="1" applyBorder="1" applyAlignment="1" applyProtection="0">
      <alignment horizontal="center" vertical="center"/>
    </xf>
    <xf numFmtId="49" fontId="8" fillId="2" borderId="6" applyNumberFormat="1" applyFont="1" applyFill="1" applyBorder="1" applyAlignment="1" applyProtection="0">
      <alignment horizontal="center" vertical="center"/>
    </xf>
    <xf numFmtId="49" fontId="6" fillId="2" borderId="6" applyNumberFormat="1" applyFont="1" applyFill="1" applyBorder="1" applyAlignment="1" applyProtection="0">
      <alignment horizontal="center" vertical="center"/>
    </xf>
    <xf numFmtId="49" fontId="9" fillId="2" borderId="6" applyNumberFormat="1" applyFont="1" applyFill="1" applyBorder="1" applyAlignment="1" applyProtection="0">
      <alignment horizontal="center" vertical="center"/>
    </xf>
    <xf numFmtId="49" fontId="3" fillId="2" borderId="6" applyNumberFormat="1" applyFont="1" applyFill="1" applyBorder="1" applyAlignment="1" applyProtection="0">
      <alignment horizontal="center" vertical="center"/>
    </xf>
    <xf numFmtId="49" fontId="9" fillId="2" borderId="20" applyNumberFormat="1" applyFont="1" applyFill="1" applyBorder="1" applyAlignment="1" applyProtection="0">
      <alignment horizontal="center" vertical="center"/>
    </xf>
    <xf numFmtId="0" fontId="7" fillId="2" borderId="21" applyNumberFormat="0" applyFont="1" applyFill="1" applyBorder="1" applyAlignment="1" applyProtection="0">
      <alignment horizontal="center" vertical="center"/>
    </xf>
    <xf numFmtId="0" fontId="7" fillId="2" borderId="22" applyNumberFormat="0" applyFont="1" applyFill="1" applyBorder="1" applyAlignment="1" applyProtection="0">
      <alignment horizontal="center" vertical="center"/>
    </xf>
    <xf numFmtId="0" fontId="10" fillId="2" borderId="23" applyNumberFormat="1" applyFont="1" applyFill="1" applyBorder="1" applyAlignment="1" applyProtection="0">
      <alignment horizontal="center" vertical="center"/>
    </xf>
    <xf numFmtId="49" fontId="11" fillId="4" borderId="24" applyNumberFormat="1" applyFont="1" applyFill="1" applyBorder="1" applyAlignment="1" applyProtection="0">
      <alignment horizontal="center" vertical="center"/>
    </xf>
    <xf numFmtId="49" fontId="12" fillId="3" borderId="25" applyNumberFormat="1" applyFont="1" applyFill="1" applyBorder="1" applyAlignment="1" applyProtection="0">
      <alignment horizontal="center" vertical="center"/>
    </xf>
    <xf numFmtId="1" fontId="13" fillId="3" borderId="26" applyNumberFormat="1" applyFont="1" applyFill="1" applyBorder="1" applyAlignment="1" applyProtection="0">
      <alignment horizontal="center" vertical="center"/>
    </xf>
    <xf numFmtId="1" fontId="14" fillId="5" borderId="27" applyNumberFormat="1" applyFont="1" applyFill="1" applyBorder="1" applyAlignment="1" applyProtection="0">
      <alignment horizontal="center" vertical="center"/>
    </xf>
    <xf numFmtId="59" fontId="15" fillId="3" borderId="28" applyNumberFormat="1" applyFont="1" applyFill="1" applyBorder="1" applyAlignment="1" applyProtection="0">
      <alignment horizontal="center" vertical="center"/>
    </xf>
    <xf numFmtId="1" fontId="13" fillId="3" borderId="29" applyNumberFormat="1" applyFont="1" applyFill="1" applyBorder="1" applyAlignment="1" applyProtection="0">
      <alignment horizontal="center" vertical="center"/>
    </xf>
    <xf numFmtId="1" fontId="16" fillId="3" borderId="30" applyNumberFormat="1" applyFont="1" applyFill="1" applyBorder="1" applyAlignment="1" applyProtection="0">
      <alignment horizontal="center" vertical="center"/>
    </xf>
    <xf numFmtId="1" fontId="14" fillId="3" borderId="27" applyNumberFormat="1" applyFont="1" applyFill="1" applyBorder="1" applyAlignment="1" applyProtection="0">
      <alignment horizontal="center" vertical="center"/>
    </xf>
    <xf numFmtId="49" fontId="15" fillId="3" borderId="28" applyNumberFormat="1" applyFont="1" applyFill="1" applyBorder="1" applyAlignment="1" applyProtection="0">
      <alignment horizontal="center" vertical="center"/>
    </xf>
    <xf numFmtId="1" fontId="16" fillId="6" borderId="31" applyNumberFormat="1" applyFont="1" applyFill="1" applyBorder="1" applyAlignment="1" applyProtection="0">
      <alignment horizontal="center" vertical="center"/>
    </xf>
    <xf numFmtId="0" fontId="13" fillId="3" borderId="26" applyNumberFormat="1" applyFont="1" applyFill="1" applyBorder="1" applyAlignment="1" applyProtection="0">
      <alignment horizontal="center" vertical="center"/>
    </xf>
    <xf numFmtId="1" fontId="16" fillId="6" borderId="32" applyNumberFormat="1" applyFont="1" applyFill="1" applyBorder="1" applyAlignment="1" applyProtection="0">
      <alignment horizontal="center" vertical="center"/>
    </xf>
    <xf numFmtId="1" fontId="14" fillId="5" borderId="33" applyNumberFormat="1" applyFont="1" applyFill="1" applyBorder="1" applyAlignment="1" applyProtection="0">
      <alignment horizontal="center" vertical="center"/>
    </xf>
    <xf numFmtId="0" fontId="13" fillId="3" borderId="29" applyNumberFormat="1" applyFont="1" applyFill="1" applyBorder="1" applyAlignment="1" applyProtection="0">
      <alignment horizontal="center" vertical="center"/>
    </xf>
    <xf numFmtId="1" fontId="16" fillId="3" borderId="34" applyNumberFormat="1" applyFont="1" applyFill="1" applyBorder="1" applyAlignment="1" applyProtection="0">
      <alignment horizontal="center" vertical="center"/>
    </xf>
    <xf numFmtId="1" fontId="16" fillId="6" borderId="27" applyNumberFormat="1" applyFont="1" applyFill="1" applyBorder="1" applyAlignment="1" applyProtection="0">
      <alignment horizontal="center" vertical="center"/>
    </xf>
    <xf numFmtId="3" fontId="17" fillId="7" borderId="27" applyNumberFormat="1" applyFont="1" applyFill="1" applyBorder="1" applyAlignment="1" applyProtection="0">
      <alignment horizontal="center" vertical="center"/>
    </xf>
    <xf numFmtId="3" fontId="16" fillId="3" borderId="27" applyNumberFormat="1" applyFont="1" applyFill="1" applyBorder="1" applyAlignment="1" applyProtection="0">
      <alignment horizontal="center" vertical="center"/>
    </xf>
    <xf numFmtId="3" fontId="17" fillId="7" borderId="32" applyNumberFormat="1" applyFont="1" applyFill="1" applyBorder="1" applyAlignment="1" applyProtection="0">
      <alignment horizontal="center" vertical="center"/>
    </xf>
    <xf numFmtId="0" fontId="13" fillId="3" borderId="26" applyNumberFormat="0" applyFont="1" applyFill="1" applyBorder="1" applyAlignment="1" applyProtection="0">
      <alignment horizontal="center" vertical="center"/>
    </xf>
    <xf numFmtId="1" fontId="16" fillId="3" borderId="27" applyNumberFormat="1" applyFont="1" applyFill="1" applyBorder="1" applyAlignment="1" applyProtection="0">
      <alignment horizontal="center" vertical="center"/>
    </xf>
    <xf numFmtId="49" fontId="15" fillId="3" borderId="35" applyNumberFormat="1" applyFont="1" applyFill="1" applyBorder="1" applyAlignment="1" applyProtection="0">
      <alignment horizontal="center" vertical="center"/>
    </xf>
    <xf numFmtId="1" fontId="14" fillId="3" borderId="6" applyNumberFormat="1" applyFont="1" applyFill="1" applyBorder="1" applyAlignment="1" applyProtection="0">
      <alignment horizontal="center" vertical="center"/>
    </xf>
    <xf numFmtId="1" fontId="18" fillId="2" borderId="36" applyNumberFormat="1" applyFont="1" applyFill="1" applyBorder="1" applyAlignment="1" applyProtection="0">
      <alignment horizontal="center" vertical="center"/>
    </xf>
    <xf numFmtId="1" fontId="19" fillId="3" borderId="37" applyNumberFormat="1" applyFont="1" applyFill="1" applyBorder="1" applyAlignment="1" applyProtection="0">
      <alignment horizontal="center" vertical="center"/>
    </xf>
    <xf numFmtId="2" fontId="20" fillId="2" borderId="37" applyNumberFormat="1" applyFont="1" applyFill="1" applyBorder="1" applyAlignment="1" applyProtection="0">
      <alignment horizontal="center" vertical="center"/>
    </xf>
    <xf numFmtId="49" fontId="11" fillId="4" borderId="38" applyNumberFormat="1" applyFont="1" applyFill="1" applyBorder="1" applyAlignment="1" applyProtection="0">
      <alignment horizontal="center" vertical="center"/>
    </xf>
    <xf numFmtId="49" fontId="21" fillId="8" borderId="39" applyNumberFormat="1" applyFont="1" applyFill="1" applyBorder="1" applyAlignment="1" applyProtection="0">
      <alignment horizontal="center" vertical="center"/>
    </xf>
    <xf numFmtId="0" fontId="22" fillId="3" borderId="40" applyNumberFormat="1" applyFont="1" applyFill="1" applyBorder="1" applyAlignment="1" applyProtection="0">
      <alignment horizontal="center" vertical="center"/>
    </xf>
    <xf numFmtId="1" fontId="13" fillId="3" borderId="41" applyNumberFormat="1" applyFont="1" applyFill="1" applyBorder="1" applyAlignment="1" applyProtection="0">
      <alignment horizontal="center" vertical="center"/>
    </xf>
    <xf numFmtId="1" fontId="16" fillId="6" borderId="42" applyNumberFormat="1" applyFont="1" applyFill="1" applyBorder="1" applyAlignment="1" applyProtection="0">
      <alignment horizontal="center" vertical="center"/>
    </xf>
    <xf numFmtId="49" fontId="15" fillId="3" borderId="43" applyNumberFormat="1" applyFont="1" applyFill="1" applyBorder="1" applyAlignment="1" applyProtection="0">
      <alignment horizontal="center" vertical="center"/>
    </xf>
    <xf numFmtId="1" fontId="16" fillId="3" borderId="44" applyNumberFormat="1" applyFont="1" applyFill="1" applyBorder="1" applyAlignment="1" applyProtection="0">
      <alignment horizontal="center" vertical="center"/>
    </xf>
    <xf numFmtId="1" fontId="14" fillId="3" borderId="45" applyNumberFormat="1" applyFont="1" applyFill="1" applyBorder="1" applyAlignment="1" applyProtection="0">
      <alignment horizontal="center" vertical="center"/>
    </xf>
    <xf numFmtId="1" fontId="16" fillId="3" borderId="45" applyNumberFormat="1" applyFont="1" applyFill="1" applyBorder="1" applyAlignment="1" applyProtection="0">
      <alignment horizontal="center" vertical="center"/>
    </xf>
    <xf numFmtId="1" fontId="14" fillId="9" borderId="42" applyNumberFormat="1" applyFont="1" applyFill="1" applyBorder="1" applyAlignment="1" applyProtection="0">
      <alignment horizontal="center" vertical="center"/>
    </xf>
    <xf numFmtId="0" fontId="13" fillId="3" borderId="41" applyNumberFormat="1" applyFont="1" applyFill="1" applyBorder="1" applyAlignment="1" applyProtection="0">
      <alignment horizontal="center" vertical="center"/>
    </xf>
    <xf numFmtId="1" fontId="16" fillId="3" borderId="46" applyNumberFormat="1" applyFont="1" applyFill="1" applyBorder="1" applyAlignment="1" applyProtection="0">
      <alignment horizontal="center" vertical="center"/>
    </xf>
    <xf numFmtId="1" fontId="16" fillId="6" borderId="47" applyNumberFormat="1" applyFont="1" applyFill="1" applyBorder="1" applyAlignment="1" applyProtection="0">
      <alignment horizontal="center" vertical="center"/>
    </xf>
    <xf numFmtId="3" fontId="16" fillId="3" borderId="45" applyNumberFormat="1" applyFont="1" applyFill="1" applyBorder="1" applyAlignment="1" applyProtection="0">
      <alignment horizontal="center" vertical="center"/>
    </xf>
    <xf numFmtId="49" fontId="15" fillId="3" borderId="48" applyNumberFormat="1" applyFont="1" applyFill="1" applyBorder="1" applyAlignment="1" applyProtection="0">
      <alignment horizontal="center" vertical="center"/>
    </xf>
    <xf numFmtId="1" fontId="18" fillId="2" borderId="49" applyNumberFormat="1" applyFont="1" applyFill="1" applyBorder="1" applyAlignment="1" applyProtection="0">
      <alignment horizontal="center" vertical="center"/>
    </xf>
    <xf numFmtId="1" fontId="19" fillId="3" borderId="50" applyNumberFormat="1" applyFont="1" applyFill="1" applyBorder="1" applyAlignment="1" applyProtection="0">
      <alignment horizontal="center" vertical="center"/>
    </xf>
    <xf numFmtId="2" fontId="20" fillId="2" borderId="50" applyNumberFormat="1" applyFont="1" applyFill="1" applyBorder="1" applyAlignment="1" applyProtection="0">
      <alignment horizontal="center" vertical="center"/>
    </xf>
    <xf numFmtId="49" fontId="21" fillId="8" borderId="51" applyNumberFormat="1" applyFont="1" applyFill="1" applyBorder="1" applyAlignment="1" applyProtection="0">
      <alignment horizontal="center" vertical="center"/>
    </xf>
    <xf numFmtId="49" fontId="23" fillId="3" borderId="52" applyNumberFormat="1" applyFont="1" applyFill="1" applyBorder="1" applyAlignment="1" applyProtection="0">
      <alignment horizontal="center" vertical="center"/>
    </xf>
    <xf numFmtId="49" fontId="22" fillId="3" borderId="53" applyNumberFormat="1" applyFont="1" applyFill="1" applyBorder="1" applyAlignment="1" applyProtection="0">
      <alignment horizontal="center" vertical="center"/>
    </xf>
    <xf numFmtId="1" fontId="24" fillId="3" borderId="54" applyNumberFormat="1" applyFont="1" applyFill="1" applyBorder="1" applyAlignment="1" applyProtection="0">
      <alignment horizontal="center" vertical="center"/>
    </xf>
    <xf numFmtId="59" fontId="15" fillId="3" borderId="43" applyNumberFormat="1" applyFont="1" applyFill="1" applyBorder="1" applyAlignment="1" applyProtection="0">
      <alignment horizontal="center" vertical="center"/>
    </xf>
    <xf numFmtId="1" fontId="16" fillId="6" borderId="54" applyNumberFormat="1" applyFont="1" applyFill="1" applyBorder="1" applyAlignment="1" applyProtection="0">
      <alignment horizontal="center" vertical="center"/>
    </xf>
    <xf numFmtId="3" fontId="16" fillId="3" borderId="54" applyNumberFormat="1" applyFont="1" applyFill="1" applyBorder="1" applyAlignment="1" applyProtection="0">
      <alignment horizontal="center" vertical="center"/>
    </xf>
    <xf numFmtId="49" fontId="13" fillId="3" borderId="41" applyNumberFormat="1" applyFont="1" applyFill="1" applyBorder="1" applyAlignment="1" applyProtection="0">
      <alignment horizontal="center" vertical="center"/>
    </xf>
    <xf numFmtId="1" fontId="16" fillId="3" borderId="55" applyNumberFormat="1" applyFont="1" applyFill="1" applyBorder="1" applyAlignment="1" applyProtection="0">
      <alignment horizontal="center" vertical="center"/>
    </xf>
    <xf numFmtId="1" fontId="16" fillId="3" borderId="42" applyNumberFormat="1" applyFont="1" applyFill="1" applyBorder="1" applyAlignment="1" applyProtection="0">
      <alignment horizontal="center" vertical="center"/>
    </xf>
    <xf numFmtId="1" fontId="16" fillId="3" borderId="54" applyNumberFormat="1" applyFont="1" applyFill="1" applyBorder="1" applyAlignment="1" applyProtection="0">
      <alignment horizontal="center" vertical="center"/>
    </xf>
    <xf numFmtId="49" fontId="23" fillId="3" borderId="56" applyNumberFormat="1" applyFont="1" applyFill="1" applyBorder="1" applyAlignment="1" applyProtection="0">
      <alignment horizontal="center" vertical="center"/>
    </xf>
    <xf numFmtId="49" fontId="23" fillId="2" borderId="24" applyNumberFormat="1" applyFont="1" applyFill="1" applyBorder="1" applyAlignment="1" applyProtection="0">
      <alignment horizontal="center" vertical="center"/>
    </xf>
    <xf numFmtId="49" fontId="22" fillId="3" borderId="57" applyNumberFormat="1" applyFont="1" applyFill="1" applyBorder="1" applyAlignment="1" applyProtection="0">
      <alignment horizontal="center" vertical="center"/>
    </xf>
    <xf numFmtId="1" fontId="16" fillId="6" borderId="58" applyNumberFormat="1" applyFont="1" applyFill="1" applyBorder="1" applyAlignment="1" applyProtection="0">
      <alignment horizontal="center" vertical="center"/>
    </xf>
    <xf numFmtId="1" fontId="13" fillId="3" borderId="59" applyNumberFormat="1" applyFont="1" applyFill="1" applyBorder="1" applyAlignment="1" applyProtection="0">
      <alignment horizontal="center" vertical="center"/>
    </xf>
    <xf numFmtId="1" fontId="16" fillId="3" borderId="58" applyNumberFormat="1" applyFont="1" applyFill="1" applyBorder="1" applyAlignment="1" applyProtection="0">
      <alignment horizontal="center" vertical="center"/>
    </xf>
    <xf numFmtId="49" fontId="25" fillId="3" borderId="59" applyNumberFormat="1" applyFont="1" applyFill="1" applyBorder="1" applyAlignment="1" applyProtection="0">
      <alignment horizontal="center" vertical="center"/>
    </xf>
    <xf numFmtId="1" fontId="14" fillId="3" borderId="55" applyNumberFormat="1" applyFont="1" applyFill="1" applyBorder="1" applyAlignment="1" applyProtection="0">
      <alignment horizontal="center" vertical="center"/>
    </xf>
    <xf numFmtId="0" fontId="13" fillId="3" borderId="59" applyNumberFormat="1" applyFont="1" applyFill="1" applyBorder="1" applyAlignment="1" applyProtection="0">
      <alignment horizontal="center" vertical="center"/>
    </xf>
    <xf numFmtId="1" fontId="16" fillId="3" borderId="60" applyNumberFormat="1" applyFont="1" applyFill="1" applyBorder="1" applyAlignment="1" applyProtection="0">
      <alignment horizontal="center" vertical="center"/>
    </xf>
    <xf numFmtId="0" fontId="13" fillId="3" borderId="61" applyNumberFormat="1" applyFont="1" applyFill="1" applyBorder="1" applyAlignment="1" applyProtection="0">
      <alignment horizontal="center" vertical="center"/>
    </xf>
    <xf numFmtId="0" fontId="18" fillId="2" borderId="49" applyNumberFormat="1" applyFont="1" applyFill="1" applyBorder="1" applyAlignment="1" applyProtection="0">
      <alignment horizontal="center" vertical="center"/>
    </xf>
    <xf numFmtId="49" fontId="23" fillId="2" borderId="38" applyNumberFormat="1" applyFont="1" applyFill="1" applyBorder="1" applyAlignment="1" applyProtection="0">
      <alignment horizontal="center" vertical="center"/>
    </xf>
    <xf numFmtId="49" fontId="23" fillId="2" borderId="39" applyNumberFormat="1" applyFont="1" applyFill="1" applyBorder="1" applyAlignment="1" applyProtection="0">
      <alignment horizontal="center" vertical="center"/>
    </xf>
    <xf numFmtId="0" fontId="22" fillId="3" borderId="62" applyNumberFormat="1" applyFont="1" applyFill="1" applyBorder="1" applyAlignment="1" applyProtection="0">
      <alignment horizontal="center" vertical="center"/>
    </xf>
    <xf numFmtId="1" fontId="13" fillId="3" borderId="61" applyNumberFormat="1" applyFont="1" applyFill="1" applyBorder="1" applyAlignment="1" applyProtection="0">
      <alignment horizontal="center" vertical="center"/>
    </xf>
    <xf numFmtId="1" fontId="24" fillId="3" borderId="47" applyNumberFormat="1" applyFont="1" applyFill="1" applyBorder="1" applyAlignment="1" applyProtection="0">
      <alignment horizontal="center" vertical="center"/>
    </xf>
    <xf numFmtId="59" fontId="15" fillId="3" borderId="63" applyNumberFormat="1" applyFont="1" applyFill="1" applyBorder="1" applyAlignment="1" applyProtection="0">
      <alignment horizontal="center" vertical="center"/>
    </xf>
    <xf numFmtId="1" fontId="14" fillId="3" borderId="42" applyNumberFormat="1" applyFont="1" applyFill="1" applyBorder="1" applyAlignment="1" applyProtection="0">
      <alignment horizontal="center" vertical="center"/>
    </xf>
    <xf numFmtId="1" fontId="13" fillId="3" borderId="64" applyNumberFormat="1" applyFont="1" applyFill="1" applyBorder="1" applyAlignment="1" applyProtection="0">
      <alignment horizontal="center" vertical="center"/>
    </xf>
    <xf numFmtId="3" fontId="26" fillId="3" borderId="46" applyNumberFormat="1" applyFont="1" applyFill="1" applyBorder="1" applyAlignment="1" applyProtection="0">
      <alignment horizontal="center" vertical="center"/>
    </xf>
    <xf numFmtId="3" fontId="26" fillId="3" borderId="47" applyNumberFormat="1" applyFont="1" applyFill="1" applyBorder="1" applyAlignment="1" applyProtection="0">
      <alignment horizontal="center" vertical="center"/>
    </xf>
    <xf numFmtId="0" fontId="13" fillId="3" borderId="64" applyNumberFormat="1" applyFont="1" applyFill="1" applyBorder="1" applyAlignment="1" applyProtection="0">
      <alignment horizontal="center" vertical="center"/>
    </xf>
    <xf numFmtId="1" fontId="14" fillId="3" borderId="46" applyNumberFormat="1" applyFont="1" applyFill="1" applyBorder="1" applyAlignment="1" applyProtection="0">
      <alignment horizontal="center" vertical="center"/>
    </xf>
    <xf numFmtId="0" fontId="13" fillId="3" borderId="65" applyNumberFormat="0" applyFont="1" applyFill="1" applyBorder="1" applyAlignment="1" applyProtection="0">
      <alignment horizontal="center" vertical="center"/>
    </xf>
    <xf numFmtId="1" fontId="15" fillId="3" borderId="66" applyNumberFormat="1" applyFont="1" applyFill="1" applyBorder="1" applyAlignment="1" applyProtection="0">
      <alignment horizontal="center" vertical="center"/>
    </xf>
    <xf numFmtId="49" fontId="23" fillId="2" borderId="51" applyNumberFormat="1" applyFont="1" applyFill="1" applyBorder="1" applyAlignment="1" applyProtection="0">
      <alignment horizontal="center" vertical="center"/>
    </xf>
    <xf numFmtId="49" fontId="22" fillId="3" borderId="67" applyNumberFormat="1" applyFont="1" applyFill="1" applyBorder="1" applyAlignment="1" applyProtection="0">
      <alignment horizontal="center" vertical="center"/>
    </xf>
    <xf numFmtId="1" fontId="13" fillId="3" borderId="68" applyNumberFormat="1" applyFont="1" applyFill="1" applyBorder="1" applyAlignment="1" applyProtection="0">
      <alignment horizontal="center" vertical="center"/>
    </xf>
    <xf numFmtId="49" fontId="15" fillId="3" borderId="69" applyNumberFormat="1" applyFont="1" applyFill="1" applyBorder="1" applyAlignment="1" applyProtection="0">
      <alignment horizontal="center" vertical="center"/>
    </xf>
    <xf numFmtId="1" fontId="16" fillId="3" borderId="47" applyNumberFormat="1" applyFont="1" applyFill="1" applyBorder="1" applyAlignment="1" applyProtection="0">
      <alignment horizontal="center" vertical="center"/>
    </xf>
    <xf numFmtId="1" fontId="14" fillId="3" borderId="54" applyNumberFormat="1" applyFont="1" applyFill="1" applyBorder="1" applyAlignment="1" applyProtection="0">
      <alignment horizontal="center" vertical="center"/>
    </xf>
    <xf numFmtId="3" fontId="16" fillId="3" borderId="47" applyNumberFormat="1" applyFont="1" applyFill="1" applyBorder="1" applyAlignment="1" applyProtection="0">
      <alignment horizontal="center" vertical="center"/>
    </xf>
    <xf numFmtId="0" fontId="13" fillId="3" borderId="68" applyNumberFormat="1" applyFont="1" applyFill="1" applyBorder="1" applyAlignment="1" applyProtection="0">
      <alignment horizontal="center" vertical="center"/>
    </xf>
    <xf numFmtId="1" fontId="14" fillId="3" borderId="70" applyNumberFormat="1" applyFont="1" applyFill="1" applyBorder="1" applyAlignment="1" applyProtection="0">
      <alignment horizontal="center" vertical="center"/>
    </xf>
    <xf numFmtId="49" fontId="23" fillId="2" borderId="52" applyNumberFormat="1" applyFont="1" applyFill="1" applyBorder="1" applyAlignment="1" applyProtection="0">
      <alignment horizontal="center" vertical="center"/>
    </xf>
    <xf numFmtId="59" fontId="22" fillId="3" borderId="57" applyNumberFormat="1" applyFont="1" applyFill="1" applyBorder="1" applyAlignment="1" applyProtection="0">
      <alignment horizontal="center" vertical="center"/>
    </xf>
    <xf numFmtId="1" fontId="24" fillId="3" borderId="42" applyNumberFormat="1" applyFont="1" applyFill="1" applyBorder="1" applyAlignment="1" applyProtection="0">
      <alignment horizontal="center" vertical="center"/>
    </xf>
    <xf numFmtId="3" fontId="16" fillId="3" borderId="55" applyNumberFormat="1" applyFont="1" applyFill="1" applyBorder="1" applyAlignment="1" applyProtection="0">
      <alignment horizontal="center" vertical="center"/>
    </xf>
    <xf numFmtId="3" fontId="16" fillId="3" borderId="58" applyNumberFormat="1" applyFont="1" applyFill="1" applyBorder="1" applyAlignment="1" applyProtection="0">
      <alignment horizontal="center" vertical="center"/>
    </xf>
    <xf numFmtId="49" fontId="23" fillId="2" borderId="56" applyNumberFormat="1" applyFont="1" applyFill="1" applyBorder="1" applyAlignment="1" applyProtection="0">
      <alignment horizontal="center" vertical="center"/>
    </xf>
    <xf numFmtId="49" fontId="23" fillId="2" borderId="6" applyNumberFormat="1" applyFont="1" applyFill="1" applyBorder="1" applyAlignment="1" applyProtection="0">
      <alignment horizontal="center" vertical="center"/>
    </xf>
    <xf numFmtId="1" fontId="24" fillId="6" borderId="47" applyNumberFormat="1" applyFont="1" applyFill="1" applyBorder="1" applyAlignment="1" applyProtection="0">
      <alignment horizontal="center" vertical="center"/>
    </xf>
    <xf numFmtId="3" fontId="16" fillId="3" borderId="44" applyNumberFormat="1" applyFont="1" applyFill="1" applyBorder="1" applyAlignment="1" applyProtection="0">
      <alignment horizontal="center" vertical="center"/>
    </xf>
    <xf numFmtId="49" fontId="23" fillId="2" borderId="70" applyNumberFormat="1" applyFont="1" applyFill="1" applyBorder="1" applyAlignment="1" applyProtection="0">
      <alignment horizontal="center" vertical="center"/>
    </xf>
    <xf numFmtId="1" fontId="16" fillId="6" borderId="45" applyNumberFormat="1" applyFont="1" applyFill="1" applyBorder="1" applyAlignment="1" applyProtection="0">
      <alignment horizontal="center" vertical="center"/>
    </xf>
    <xf numFmtId="1" fontId="24" fillId="6" borderId="54" applyNumberFormat="1" applyFont="1" applyFill="1" applyBorder="1" applyAlignment="1" applyProtection="0">
      <alignment horizontal="center" vertical="center"/>
    </xf>
    <xf numFmtId="0" fontId="13" fillId="3" borderId="41" applyNumberFormat="0" applyFont="1" applyFill="1" applyBorder="1" applyAlignment="1" applyProtection="0">
      <alignment horizontal="center" vertical="center"/>
    </xf>
    <xf numFmtId="0" fontId="22" fillId="3" borderId="57" applyNumberFormat="1" applyFont="1" applyFill="1" applyBorder="1" applyAlignment="1" applyProtection="0">
      <alignment horizontal="center" vertical="center"/>
    </xf>
    <xf numFmtId="1" fontId="24" fillId="3" borderId="45" applyNumberFormat="1" applyFont="1" applyFill="1" applyBorder="1" applyAlignment="1" applyProtection="0">
      <alignment horizontal="center" vertical="center"/>
    </xf>
    <xf numFmtId="0" fontId="15" fillId="3" borderId="43" applyNumberFormat="0" applyFont="1" applyFill="1" applyBorder="1" applyAlignment="1" applyProtection="0">
      <alignment horizontal="center" vertical="center"/>
    </xf>
    <xf numFmtId="3" fontId="16" fillId="3" borderId="42" applyNumberFormat="1" applyFont="1" applyFill="1" applyBorder="1" applyAlignment="1" applyProtection="0">
      <alignment horizontal="center" vertical="center"/>
    </xf>
    <xf numFmtId="1" fontId="14" fillId="9" borderId="45" applyNumberFormat="1" applyFont="1" applyFill="1" applyBorder="1" applyAlignment="1" applyProtection="0">
      <alignment horizontal="center" vertical="center"/>
    </xf>
    <xf numFmtId="49" fontId="23" fillId="3" borderId="39" applyNumberFormat="1" applyFont="1" applyFill="1" applyBorder="1" applyAlignment="1" applyProtection="0">
      <alignment horizontal="center" vertical="center"/>
    </xf>
    <xf numFmtId="1" fontId="13" fillId="3" borderId="71" applyNumberFormat="1" applyFont="1" applyFill="1" applyBorder="1" applyAlignment="1" applyProtection="0">
      <alignment horizontal="center" vertical="center"/>
    </xf>
    <xf numFmtId="3" fontId="16" fillId="3" borderId="60" applyNumberFormat="1" applyFont="1" applyFill="1" applyBorder="1" applyAlignment="1" applyProtection="0">
      <alignment horizontal="center" vertical="center"/>
    </xf>
    <xf numFmtId="1" fontId="14" fillId="3" borderId="44" applyNumberFormat="1" applyFont="1" applyFill="1" applyBorder="1" applyAlignment="1" applyProtection="0">
      <alignment horizontal="center" vertical="center"/>
    </xf>
    <xf numFmtId="0" fontId="13" fillId="3" borderId="72" applyNumberFormat="0" applyFont="1" applyFill="1" applyBorder="1" applyAlignment="1" applyProtection="0">
      <alignment horizontal="center" vertical="center"/>
    </xf>
    <xf numFmtId="3" fontId="16" fillId="3" borderId="73" applyNumberFormat="1" applyFont="1" applyFill="1" applyBorder="1" applyAlignment="1" applyProtection="0">
      <alignment horizontal="center" vertical="center"/>
    </xf>
    <xf numFmtId="1" fontId="14" fillId="10" borderId="54" applyNumberFormat="1" applyFont="1" applyFill="1" applyBorder="1" applyAlignment="1" applyProtection="0">
      <alignment horizontal="center" vertical="center"/>
    </xf>
    <xf numFmtId="0" fontId="13" fillId="3" borderId="71" applyNumberFormat="0" applyFont="1" applyFill="1" applyBorder="1" applyAlignment="1" applyProtection="0">
      <alignment horizontal="center" vertical="center"/>
    </xf>
    <xf numFmtId="49" fontId="23" fillId="3" borderId="38" applyNumberFormat="1" applyFont="1" applyFill="1" applyBorder="1" applyAlignment="1" applyProtection="0">
      <alignment horizontal="center" vertical="center"/>
    </xf>
    <xf numFmtId="0" fontId="15" fillId="3" borderId="43" applyNumberFormat="1" applyFont="1" applyFill="1" applyBorder="1" applyAlignment="1" applyProtection="0">
      <alignment horizontal="center" vertical="center"/>
    </xf>
    <xf numFmtId="1" fontId="14" fillId="10" borderId="45" applyNumberFormat="1" applyFont="1" applyFill="1" applyBorder="1" applyAlignment="1" applyProtection="0">
      <alignment horizontal="center" vertical="center"/>
    </xf>
    <xf numFmtId="49" fontId="23" fillId="2" borderId="74" applyNumberFormat="1" applyFont="1" applyFill="1" applyBorder="1" applyAlignment="1" applyProtection="0">
      <alignment horizontal="center" vertical="center"/>
    </xf>
    <xf numFmtId="49" fontId="22" fillId="3" borderId="40" applyNumberFormat="1" applyFont="1" applyFill="1" applyBorder="1" applyAlignment="1" applyProtection="0">
      <alignment horizontal="center" vertical="center"/>
    </xf>
    <xf numFmtId="49" fontId="10" fillId="2" borderId="23" applyNumberFormat="1" applyFont="1" applyFill="1" applyBorder="1" applyAlignment="1" applyProtection="0">
      <alignment horizontal="center" vertical="center"/>
    </xf>
    <xf numFmtId="49" fontId="23" fillId="2" borderId="75" applyNumberFormat="1" applyFont="1" applyFill="1" applyBorder="1" applyAlignment="1" applyProtection="0">
      <alignment horizontal="center" vertical="center"/>
    </xf>
    <xf numFmtId="49" fontId="27" fillId="3" borderId="41" applyNumberFormat="1" applyFont="1" applyFill="1" applyBorder="1" applyAlignment="1" applyProtection="0">
      <alignment horizontal="center" vertical="center"/>
    </xf>
    <xf numFmtId="49" fontId="28" fillId="3" borderId="41" applyNumberFormat="1" applyFont="1" applyFill="1" applyBorder="1" applyAlignment="1" applyProtection="0">
      <alignment horizontal="center" vertical="center"/>
    </xf>
    <xf numFmtId="49" fontId="15" fillId="3" borderId="63" applyNumberFormat="1" applyFont="1" applyFill="1" applyBorder="1" applyAlignment="1" applyProtection="0">
      <alignment horizontal="center" vertical="center"/>
    </xf>
    <xf numFmtId="3" fontId="16" fillId="3" borderId="46" applyNumberFormat="1" applyFont="1" applyFill="1" applyBorder="1" applyAlignment="1" applyProtection="0">
      <alignment horizontal="center" vertical="center"/>
    </xf>
    <xf numFmtId="0" fontId="13" fillId="3" borderId="61" applyNumberFormat="0" applyFont="1" applyFill="1" applyBorder="1" applyAlignment="1" applyProtection="0">
      <alignment horizontal="center" vertical="center"/>
    </xf>
    <xf numFmtId="49" fontId="15" fillId="3" borderId="66" applyNumberFormat="1" applyFont="1" applyFill="1" applyBorder="1" applyAlignment="1" applyProtection="0">
      <alignment horizontal="center" vertical="center"/>
    </xf>
    <xf numFmtId="59" fontId="15" fillId="3" borderId="69" applyNumberFormat="1" applyFont="1" applyFill="1" applyBorder="1" applyAlignment="1" applyProtection="0">
      <alignment horizontal="center" vertical="center"/>
    </xf>
    <xf numFmtId="59" fontId="15" fillId="3" borderId="76" applyNumberFormat="1" applyFont="1" applyFill="1" applyBorder="1" applyAlignment="1" applyProtection="0">
      <alignment horizontal="center" vertical="center"/>
    </xf>
    <xf numFmtId="1" fontId="18" fillId="3" borderId="49" applyNumberFormat="1" applyFont="1" applyFill="1" applyBorder="1" applyAlignment="1" applyProtection="0">
      <alignment horizontal="center" vertical="center"/>
    </xf>
    <xf numFmtId="0" fontId="15" fillId="3" borderId="48" applyNumberFormat="0" applyFont="1" applyFill="1" applyBorder="1" applyAlignment="1" applyProtection="0">
      <alignment horizontal="center" vertical="center"/>
    </xf>
    <xf numFmtId="59" fontId="22" fillId="3" borderId="77" applyNumberFormat="1" applyFont="1" applyFill="1" applyBorder="1" applyAlignment="1" applyProtection="0">
      <alignment horizontal="center" vertical="center"/>
    </xf>
    <xf numFmtId="1" fontId="13" fillId="3" borderId="78" applyNumberFormat="1" applyFont="1" applyFill="1" applyBorder="1" applyAlignment="1" applyProtection="0">
      <alignment horizontal="center" vertical="center"/>
    </xf>
    <xf numFmtId="1" fontId="24" fillId="3" borderId="79" applyNumberFormat="1" applyFont="1" applyFill="1" applyBorder="1" applyAlignment="1" applyProtection="0">
      <alignment horizontal="center" vertical="center"/>
    </xf>
    <xf numFmtId="49" fontId="15" fillId="3" borderId="80" applyNumberFormat="1" applyFont="1" applyFill="1" applyBorder="1" applyAlignment="1" applyProtection="0">
      <alignment horizontal="center" vertical="center"/>
    </xf>
    <xf numFmtId="3" fontId="16" fillId="3" borderId="81" applyNumberFormat="1" applyFont="1" applyFill="1" applyBorder="1" applyAlignment="1" applyProtection="0">
      <alignment horizontal="center" vertical="center"/>
    </xf>
    <xf numFmtId="1" fontId="14" fillId="3" borderId="81" applyNumberFormat="1" applyFont="1" applyFill="1" applyBorder="1" applyAlignment="1" applyProtection="0">
      <alignment horizontal="center" vertical="center"/>
    </xf>
    <xf numFmtId="49" fontId="15" fillId="3" borderId="82" applyNumberFormat="1" applyFont="1" applyFill="1" applyBorder="1" applyAlignment="1" applyProtection="0">
      <alignment horizontal="center" vertical="center"/>
    </xf>
    <xf numFmtId="3" fontId="16" fillId="3" borderId="79" applyNumberFormat="1" applyFont="1" applyFill="1" applyBorder="1" applyAlignment="1" applyProtection="0">
      <alignment horizontal="center" vertical="center"/>
    </xf>
    <xf numFmtId="1" fontId="14" fillId="3" borderId="79" applyNumberFormat="1" applyFont="1" applyFill="1" applyBorder="1" applyAlignment="1" applyProtection="0">
      <alignment horizontal="center" vertical="center"/>
    </xf>
    <xf numFmtId="0" fontId="13" fillId="3" borderId="83" applyNumberFormat="0" applyFont="1" applyFill="1" applyBorder="1" applyAlignment="1" applyProtection="0">
      <alignment horizontal="center" vertical="center"/>
    </xf>
    <xf numFmtId="1" fontId="16" fillId="3" borderId="79" applyNumberFormat="1" applyFont="1" applyFill="1" applyBorder="1" applyAlignment="1" applyProtection="0">
      <alignment horizontal="center" vertical="center"/>
    </xf>
    <xf numFmtId="1" fontId="13" fillId="3" borderId="83" applyNumberFormat="1" applyFont="1" applyFill="1" applyBorder="1" applyAlignment="1" applyProtection="0">
      <alignment horizontal="center" vertical="center"/>
    </xf>
    <xf numFmtId="0" fontId="13" fillId="3" borderId="78" applyNumberFormat="0" applyFont="1" applyFill="1" applyBorder="1" applyAlignment="1" applyProtection="0">
      <alignment horizontal="center" vertical="center"/>
    </xf>
    <xf numFmtId="49" fontId="15" fillId="3" borderId="84" applyNumberFormat="1" applyFont="1" applyFill="1" applyBorder="1" applyAlignment="1" applyProtection="0">
      <alignment horizontal="center" vertical="center"/>
    </xf>
    <xf numFmtId="0" fontId="18" fillId="2" borderId="85" applyNumberFormat="1" applyFont="1" applyFill="1" applyBorder="1" applyAlignment="1" applyProtection="0">
      <alignment horizontal="center" vertical="center"/>
    </xf>
    <xf numFmtId="1" fontId="19" fillId="3" borderId="86" applyNumberFormat="1" applyFont="1" applyFill="1" applyBorder="1" applyAlignment="1" applyProtection="0">
      <alignment horizontal="center" vertical="center"/>
    </xf>
    <xf numFmtId="2" fontId="20" fillId="2" borderId="86" applyNumberFormat="1" applyFont="1" applyFill="1" applyBorder="1" applyAlignment="1" applyProtection="0">
      <alignment horizontal="center" vertical="center"/>
    </xf>
    <xf numFmtId="49" fontId="14" fillId="2" borderId="87" applyNumberFormat="1" applyFont="1" applyFill="1" applyBorder="1" applyAlignment="1" applyProtection="0">
      <alignment horizontal="center" vertical="center"/>
    </xf>
    <xf numFmtId="49" fontId="14" fillId="2" borderId="6" applyNumberFormat="1" applyFont="1" applyFill="1" applyBorder="1" applyAlignment="1" applyProtection="0">
      <alignment horizontal="center" vertical="center"/>
    </xf>
    <xf numFmtId="1" fontId="13" fillId="2" borderId="88" applyNumberFormat="1" applyFont="1" applyFill="1" applyBorder="1" applyAlignment="1" applyProtection="0">
      <alignment horizontal="center" vertical="center"/>
    </xf>
    <xf numFmtId="1" fontId="13" fillId="2" borderId="89" applyNumberFormat="1" applyFont="1" applyFill="1" applyBorder="1" applyAlignment="1" applyProtection="0">
      <alignment horizontal="center" vertical="center"/>
    </xf>
    <xf numFmtId="1" fontId="23" fillId="2" borderId="90" applyNumberFormat="1" applyFont="1" applyFill="1" applyBorder="1" applyAlignment="1" applyProtection="0">
      <alignment horizontal="center" vertical="center"/>
    </xf>
    <xf numFmtId="1" fontId="23" fillId="2" borderId="91" applyNumberFormat="1" applyFont="1" applyFill="1" applyBorder="1" applyAlignment="1" applyProtection="0">
      <alignment horizontal="center" vertical="center"/>
    </xf>
    <xf numFmtId="59" fontId="14" fillId="2" borderId="92" applyNumberFormat="1" applyFont="1" applyFill="1" applyBorder="1" applyAlignment="1" applyProtection="0">
      <alignment horizontal="center" vertical="center"/>
    </xf>
    <xf numFmtId="59" fontId="14" fillId="2" borderId="93" applyNumberFormat="1" applyFont="1" applyFill="1" applyBorder="1" applyAlignment="1" applyProtection="0">
      <alignment horizontal="center" vertical="center"/>
    </xf>
    <xf numFmtId="1" fontId="23" fillId="2" borderId="94" applyNumberFormat="1" applyFont="1" applyFill="1" applyBorder="1" applyAlignment="1" applyProtection="0">
      <alignment horizontal="center" vertical="center"/>
    </xf>
    <xf numFmtId="1" fontId="13" fillId="2" borderId="95" applyNumberFormat="1" applyFont="1" applyFill="1" applyBorder="1" applyAlignment="1" applyProtection="0">
      <alignment horizontal="center" vertical="center"/>
    </xf>
    <xf numFmtId="59" fontId="14" fillId="2" borderId="90" applyNumberFormat="1" applyFont="1" applyFill="1" applyBorder="1" applyAlignment="1" applyProtection="0">
      <alignment horizontal="center" vertical="center"/>
    </xf>
    <xf numFmtId="59" fontId="14" fillId="2" borderId="96" applyNumberFormat="1" applyFont="1" applyFill="1" applyBorder="1" applyAlignment="1" applyProtection="0">
      <alignment horizontal="center" vertical="center"/>
    </xf>
    <xf numFmtId="59" fontId="14" fillId="2" borderId="91" applyNumberFormat="1" applyFont="1" applyFill="1" applyBorder="1" applyAlignment="1" applyProtection="0">
      <alignment horizontal="center" vertical="center"/>
    </xf>
    <xf numFmtId="1" fontId="13" fillId="2" borderId="97" applyNumberFormat="1" applyFont="1" applyFill="1" applyBorder="1" applyAlignment="1" applyProtection="0">
      <alignment horizontal="center" vertical="center"/>
    </xf>
    <xf numFmtId="1" fontId="14" fillId="2" borderId="70" applyNumberFormat="1" applyFont="1" applyFill="1" applyBorder="1" applyAlignment="1" applyProtection="0">
      <alignment horizontal="center" vertical="center"/>
    </xf>
    <xf numFmtId="59" fontId="14" fillId="2" borderId="98" applyNumberFormat="1" applyFont="1" applyFill="1" applyBorder="1" applyAlignment="1" applyProtection="0">
      <alignment horizontal="center" vertical="center"/>
    </xf>
    <xf numFmtId="1" fontId="13" fillId="2" borderId="99" applyNumberFormat="1" applyFont="1" applyFill="1" applyBorder="1" applyAlignment="1" applyProtection="0">
      <alignment horizontal="center" vertical="center"/>
    </xf>
    <xf numFmtId="0" fontId="14" fillId="2" borderId="100" applyNumberFormat="0" applyFont="1" applyFill="1" applyBorder="1" applyAlignment="1" applyProtection="0">
      <alignment horizontal="center" vertical="center"/>
    </xf>
    <xf numFmtId="59" fontId="14" fillId="2" borderId="101" applyNumberFormat="1" applyFont="1" applyFill="1" applyBorder="1" applyAlignment="1" applyProtection="0">
      <alignment horizontal="center" vertical="center"/>
    </xf>
    <xf numFmtId="59" fontId="14" fillId="2" borderId="102" applyNumberFormat="1" applyFont="1" applyFill="1" applyBorder="1" applyAlignment="1" applyProtection="0">
      <alignment horizontal="center" vertical="center"/>
    </xf>
    <xf numFmtId="49" fontId="13" fillId="2" borderId="103" applyNumberFormat="1" applyFont="1" applyFill="1" applyBorder="1" applyAlignment="1" applyProtection="0">
      <alignment horizontal="center" vertical="center"/>
    </xf>
    <xf numFmtId="49" fontId="13" fillId="2" borderId="6" applyNumberFormat="1" applyFont="1" applyFill="1" applyBorder="1" applyAlignment="1" applyProtection="0">
      <alignment horizontal="center" vertical="center"/>
    </xf>
    <xf numFmtId="0" fontId="13" fillId="2" borderId="104" applyNumberFormat="0" applyFont="1" applyFill="1" applyBorder="1" applyAlignment="1" applyProtection="0">
      <alignment horizontal="center" vertical="center"/>
    </xf>
    <xf numFmtId="0" fontId="13" fillId="2" borderId="105" applyNumberFormat="1" applyFont="1" applyFill="1" applyBorder="1" applyAlignment="1" applyProtection="0">
      <alignment horizontal="center" vertical="center"/>
    </xf>
    <xf numFmtId="1" fontId="20" fillId="2" borderId="106" applyNumberFormat="1" applyFont="1" applyFill="1" applyBorder="1" applyAlignment="1" applyProtection="0">
      <alignment horizontal="center" vertical="center"/>
    </xf>
    <xf numFmtId="1" fontId="20" fillId="2" borderId="13" applyNumberFormat="1" applyFont="1" applyFill="1" applyBorder="1" applyAlignment="1" applyProtection="0">
      <alignment horizontal="center" vertical="center"/>
    </xf>
    <xf numFmtId="0" fontId="13" fillId="2" borderId="107" applyNumberFormat="1" applyFont="1" applyFill="1" applyBorder="1" applyAlignment="1" applyProtection="0">
      <alignment horizontal="center" vertical="center"/>
    </xf>
    <xf numFmtId="1" fontId="13" fillId="2" borderId="106" applyNumberFormat="1" applyFont="1" applyFill="1" applyBorder="1" applyAlignment="1" applyProtection="0">
      <alignment horizontal="center" vertical="center"/>
    </xf>
    <xf numFmtId="1" fontId="13" fillId="2" borderId="108" applyNumberFormat="1" applyFont="1" applyFill="1" applyBorder="1" applyAlignment="1" applyProtection="0">
      <alignment horizontal="center" vertical="center"/>
    </xf>
    <xf numFmtId="1" fontId="13" fillId="2" borderId="13" applyNumberFormat="1" applyFont="1" applyFill="1" applyBorder="1" applyAlignment="1" applyProtection="0">
      <alignment horizontal="center" vertical="center"/>
    </xf>
    <xf numFmtId="0" fontId="14" fillId="2" borderId="15" applyNumberFormat="0" applyFont="1" applyFill="1" applyBorder="1" applyAlignment="1" applyProtection="0">
      <alignment vertical="bottom"/>
    </xf>
    <xf numFmtId="0" fontId="14" fillId="2" borderId="108" applyNumberFormat="0" applyFont="1" applyFill="1" applyBorder="1" applyAlignment="1" applyProtection="0">
      <alignment vertical="bottom"/>
    </xf>
    <xf numFmtId="0" fontId="13" fillId="2" borderId="93" applyNumberFormat="0" applyFont="1" applyFill="1" applyBorder="1" applyAlignment="1" applyProtection="0">
      <alignment horizontal="center" vertical="center"/>
    </xf>
    <xf numFmtId="0" fontId="29" fillId="2" borderId="108" applyNumberFormat="0" applyFont="1" applyFill="1" applyBorder="1" applyAlignment="1" applyProtection="0">
      <alignment horizontal="center" vertical="center"/>
    </xf>
    <xf numFmtId="0" fontId="13" fillId="2" borderId="108" applyNumberFormat="0" applyFont="1" applyFill="1" applyBorder="1" applyAlignment="1" applyProtection="0">
      <alignment horizontal="center" vertical="center"/>
    </xf>
    <xf numFmtId="0" fontId="13" fillId="2" borderId="109" applyNumberFormat="0" applyFont="1" applyFill="1" applyBorder="1" applyAlignment="1" applyProtection="0">
      <alignment horizontal="center" vertical="center"/>
    </xf>
    <xf numFmtId="49" fontId="14" fillId="2" borderId="103" applyNumberFormat="1" applyFont="1" applyFill="1" applyBorder="1" applyAlignment="1" applyProtection="0">
      <alignment horizontal="center" vertical="center"/>
    </xf>
    <xf numFmtId="59" fontId="30" fillId="2" borderId="110" applyNumberFormat="1" applyFont="1" applyFill="1" applyBorder="1" applyAlignment="1" applyProtection="0">
      <alignment horizontal="center" vertical="center"/>
    </xf>
    <xf numFmtId="59" fontId="14" fillId="2" borderId="111" applyNumberFormat="1" applyFont="1" applyFill="1" applyBorder="1" applyAlignment="1" applyProtection="0">
      <alignment horizontal="center" vertical="center"/>
    </xf>
    <xf numFmtId="1" fontId="23" fillId="2" borderId="106" applyNumberFormat="1" applyFont="1" applyFill="1" applyBorder="1" applyAlignment="1" applyProtection="0">
      <alignment horizontal="center" vertical="center"/>
    </xf>
    <xf numFmtId="1" fontId="23" fillId="2" borderId="13" applyNumberFormat="1" applyFont="1" applyFill="1" applyBorder="1" applyAlignment="1" applyProtection="0">
      <alignment horizontal="center" vertical="center"/>
    </xf>
    <xf numFmtId="59" fontId="14" fillId="2" borderId="112" applyNumberFormat="1" applyFont="1" applyFill="1" applyBorder="1" applyAlignment="1" applyProtection="0">
      <alignment horizontal="center" vertical="center"/>
    </xf>
    <xf numFmtId="0" fontId="14" fillId="2" borderId="113" applyNumberFormat="0" applyFont="1" applyFill="1" applyBorder="1" applyAlignment="1" applyProtection="0">
      <alignment horizontal="center" vertical="center"/>
    </xf>
    <xf numFmtId="0" fontId="14" fillId="2" borderId="108" applyNumberFormat="0" applyFont="1" applyFill="1" applyBorder="1" applyAlignment="1" applyProtection="0">
      <alignment horizontal="center" vertical="center"/>
    </xf>
    <xf numFmtId="0" fontId="14" fillId="2" borderId="114" applyNumberFormat="0" applyFont="1" applyFill="1" applyBorder="1" applyAlignment="1" applyProtection="0">
      <alignment horizontal="center" vertical="center"/>
    </xf>
    <xf numFmtId="59" fontId="14" fillId="2" borderId="115" applyNumberFormat="1" applyFont="1" applyFill="1" applyBorder="1" applyAlignment="1" applyProtection="0">
      <alignment horizontal="center" vertical="center"/>
    </xf>
    <xf numFmtId="0" fontId="14" fillId="2" borderId="106" applyNumberFormat="0" applyFont="1" applyFill="1" applyBorder="1" applyAlignment="1" applyProtection="0">
      <alignment horizontal="center" vertical="center"/>
    </xf>
    <xf numFmtId="0" fontId="14" fillId="2" borderId="13" applyNumberFormat="0" applyFont="1" applyFill="1" applyBorder="1" applyAlignment="1" applyProtection="0">
      <alignment horizontal="center" vertical="center"/>
    </xf>
    <xf numFmtId="59" fontId="14" fillId="2" borderId="116" applyNumberFormat="1" applyFont="1" applyFill="1" applyBorder="1" applyAlignment="1" applyProtection="0">
      <alignment horizontal="center" vertical="center"/>
    </xf>
    <xf numFmtId="59" fontId="31" fillId="11" borderId="6" applyNumberFormat="1" applyFont="1" applyFill="1" applyBorder="1" applyAlignment="1" applyProtection="0">
      <alignment horizontal="center" vertical="center"/>
    </xf>
    <xf numFmtId="49" fontId="14" fillId="2" borderId="106" applyNumberFormat="1" applyFont="1" applyFill="1" applyBorder="1" applyAlignment="1" applyProtection="0">
      <alignment vertical="bottom"/>
    </xf>
    <xf numFmtId="0" fontId="14" fillId="2" borderId="109" applyNumberFormat="0" applyFont="1" applyFill="1" applyBorder="1" applyAlignment="1" applyProtection="0">
      <alignment horizontal="center" vertical="center"/>
    </xf>
    <xf numFmtId="0" fontId="14" fillId="2" borderId="12" applyNumberFormat="0" applyFont="1" applyFill="1" applyBorder="1" applyAlignment="1" applyProtection="0">
      <alignment horizontal="right" vertical="bottom"/>
    </xf>
    <xf numFmtId="0" fontId="14" fillId="2" borderId="93" applyNumberFormat="0" applyFont="1" applyFill="1" applyBorder="1" applyAlignment="1" applyProtection="0">
      <alignment horizontal="right" vertical="bottom"/>
    </xf>
    <xf numFmtId="0" fontId="14" fillId="2" borderId="117" applyNumberFormat="0" applyFont="1" applyFill="1" applyBorder="1" applyAlignment="1" applyProtection="0">
      <alignment vertical="bottom"/>
    </xf>
    <xf numFmtId="0" fontId="14" fillId="2" borderId="93" applyNumberFormat="0" applyFont="1" applyFill="1" applyBorder="1" applyAlignment="1" applyProtection="0">
      <alignment vertical="bottom"/>
    </xf>
    <xf numFmtId="0" fontId="14" fillId="2" borderId="109" applyNumberFormat="0" applyFont="1" applyFill="1" applyBorder="1" applyAlignment="1" applyProtection="0">
      <alignment vertical="bottom"/>
    </xf>
    <xf numFmtId="0" fontId="14" fillId="2" borderId="118" applyNumberFormat="0" applyFont="1" applyFill="1" applyBorder="1" applyAlignment="1" applyProtection="0">
      <alignment horizontal="right" vertical="bottom"/>
    </xf>
    <xf numFmtId="0" fontId="14" fillId="2" borderId="119" applyNumberFormat="0" applyFont="1" applyFill="1" applyBorder="1" applyAlignment="1" applyProtection="0">
      <alignment horizontal="right" vertical="bottom"/>
    </xf>
    <xf numFmtId="0" fontId="14" fillId="2" borderId="119" applyNumberFormat="0" applyFont="1" applyFill="1" applyBorder="1" applyAlignment="1" applyProtection="0">
      <alignment vertical="bottom"/>
    </xf>
    <xf numFmtId="0" fontId="14" fillId="2" borderId="119" applyNumberFormat="0" applyFont="1" applyFill="1" applyBorder="1" applyAlignment="1" applyProtection="0">
      <alignment horizontal="center" vertical="center"/>
    </xf>
    <xf numFmtId="49" fontId="14" fillId="2" borderId="119" applyNumberFormat="1" applyFont="1" applyFill="1" applyBorder="1" applyAlignment="1" applyProtection="0">
      <alignment vertical="bottom"/>
    </xf>
    <xf numFmtId="0" fontId="7" fillId="2" borderId="120" applyNumberFormat="0" applyFont="1" applyFill="1" applyBorder="1" applyAlignment="1" applyProtection="0">
      <alignment vertical="bottom"/>
    </xf>
    <xf numFmtId="1" fontId="7" fillId="12" borderId="6" applyNumberFormat="1" applyFont="1" applyFill="1" applyBorder="1" applyAlignment="1" applyProtection="0">
      <alignment horizontal="center" vertical="center"/>
    </xf>
    <xf numFmtId="0" fontId="7" fillId="2" borderId="121" applyNumberFormat="0" applyFont="1" applyFill="1" applyBorder="1" applyAlignment="1" applyProtection="0">
      <alignment vertical="bottom"/>
    </xf>
    <xf numFmtId="49" fontId="7" fillId="2" borderId="119" applyNumberFormat="1" applyFont="1" applyFill="1" applyBorder="1" applyAlignment="1" applyProtection="0">
      <alignment vertical="bottom"/>
    </xf>
    <xf numFmtId="0" fontId="7" fillId="2" borderId="119" applyNumberFormat="0" applyFont="1" applyFill="1" applyBorder="1" applyAlignment="1" applyProtection="0">
      <alignment vertical="bottom"/>
    </xf>
    <xf numFmtId="0" fontId="7" fillId="2" borderId="119" applyNumberFormat="0" applyFont="1" applyFill="1" applyBorder="1" applyAlignment="1" applyProtection="0">
      <alignment horizontal="center" vertical="center"/>
    </xf>
    <xf numFmtId="49" fontId="32" fillId="13" borderId="6" applyNumberFormat="1" applyFont="1" applyFill="1" applyBorder="1" applyAlignment="1" applyProtection="0">
      <alignment horizontal="center" vertical="center"/>
    </xf>
    <xf numFmtId="49" fontId="33" fillId="14" borderId="6" applyNumberFormat="1" applyFont="1" applyFill="1" applyBorder="1" applyAlignment="1" applyProtection="0">
      <alignment horizontal="center" vertical="center"/>
    </xf>
    <xf numFmtId="0" fontId="14" fillId="2" borderId="122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aaaaaa"/>
      <rgbColor rgb="ff5922b4"/>
      <rgbColor rgb="ffcbcbcb"/>
      <rgbColor rgb="ffffffff"/>
      <rgbColor rgb="ff3f3f3f"/>
      <rgbColor rgb="ff032adc"/>
      <rgbColor rgb="fff72f96"/>
      <rgbColor rgb="ffe62300"/>
      <rgbColor rgb="ff0056d5"/>
      <rgbColor rgb="ffcc503e"/>
      <rgbColor rgb="fffae232"/>
      <rgbColor rgb="ff7f7f7f"/>
      <rgbColor rgb="ffad18ef"/>
      <rgbColor rgb="ff9f9f9f"/>
      <rgbColor rgb="ffb7b7b7"/>
      <rgbColor rgb="ff0fff0f"/>
      <rgbColor rgb="ffff4013"/>
      <rgbColor rgb="ffbdbdbd"/>
      <rgbColor rgb="ffc9c9c9"/>
      <rgbColor rgb="ff2cf6ff"/>
      <rgbColor rgb="ff00374a"/>
      <rgbColor rgb="ff76fb00"/>
      <rgbColor rgb="ffd80dce"/>
      <rgbColor rgb="ffff1d07"/>
      <rgbColor rgb="ff0165a1"/>
      <rgbColor rgb="ffdddddd"/>
      <rgbColor rgb="ff9913ff"/>
      <rgbColor rgb="ff44ff12"/>
      <rgbColor rgb="ffff1045"/>
      <rgbColor rgb="ff1b33cc"/>
      <rgbColor rgb="ffe22400"/>
      <rgbColor rgb="ff44f912"/>
      <rgbColor rgb="ff010101"/>
      <rgbColor rgb="ff0f43bf"/>
      <rgbColor rgb="ffbf4c85"/>
      <rgbColor rgb="ff515151"/>
      <rgbColor rgb="ffdfdfdf"/>
      <rgbColor rgb="ffa7a7a7"/>
      <rgbColor rgb="ffff167a"/>
      <rgbColor rgb="ff12ff12"/>
      <rgbColor rgb="ff0dff1c"/>
      <rgbColor rgb="ff49fff9"/>
      <rgbColor rgb="fffcf09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D31"/>
  <sheetViews>
    <sheetView workbookViewId="0" showGridLines="0" defaultGridColor="1"/>
  </sheetViews>
  <sheetFormatPr defaultColWidth="3.33333" defaultRowHeight="13.1" customHeight="1" outlineLevelRow="0" outlineLevelCol="0"/>
  <cols>
    <col min="1" max="1" width="4.5" style="1" customWidth="1"/>
    <col min="2" max="2" width="12.3516" style="1" customWidth="1"/>
    <col min="3" max="3" width="3.85156" style="1" customWidth="1"/>
    <col min="4" max="5" width="3.35156" style="1" customWidth="1"/>
    <col min="6" max="6" width="4" style="1" customWidth="1"/>
    <col min="7" max="9" width="3.35156" style="1" customWidth="1"/>
    <col min="10" max="10" width="3.85156" style="1" customWidth="1"/>
    <col min="11" max="13" width="3.35156" style="1" customWidth="1"/>
    <col min="14" max="14" width="4.17188" style="1" customWidth="1"/>
    <col min="15" max="17" width="3.35156" style="1" customWidth="1"/>
    <col min="18" max="18" width="4" style="1" customWidth="1"/>
    <col min="19" max="21" width="3.35156" style="1" customWidth="1"/>
    <col min="22" max="22" width="4" style="1" customWidth="1"/>
    <col min="23" max="25" width="3.35156" style="1" customWidth="1"/>
    <col min="26" max="26" width="4" style="1" customWidth="1"/>
    <col min="27" max="29" width="3.35156" style="1" customWidth="1"/>
    <col min="30" max="30" width="4" style="1" customWidth="1"/>
    <col min="31" max="33" width="3.35156" style="1" customWidth="1"/>
    <col min="34" max="34" width="4" style="1" customWidth="1"/>
    <col min="35" max="37" width="3.35156" style="1" customWidth="1"/>
    <col min="38" max="38" width="4" style="1" customWidth="1"/>
    <col min="39" max="41" width="3.35156" style="1" customWidth="1"/>
    <col min="42" max="42" width="4" style="1" customWidth="1"/>
    <col min="43" max="45" width="3.35156" style="1" customWidth="1"/>
    <col min="46" max="46" width="3.85156" style="1" customWidth="1"/>
    <col min="47" max="49" width="3.35156" style="1" customWidth="1"/>
    <col min="50" max="50" width="4.67188" style="1" customWidth="1"/>
    <col min="51" max="51" width="5.35156" style="1" customWidth="1"/>
    <col min="52" max="52" width="5.17188" style="1" customWidth="1"/>
    <col min="53" max="53" width="4.35156" style="1" customWidth="1"/>
    <col min="54" max="54" width="6.35156" style="1" customWidth="1"/>
    <col min="55" max="55" width="11.5" style="1" customWidth="1"/>
    <col min="56" max="56" width="3.85156" style="1" customWidth="1"/>
    <col min="57" max="256" width="3.35156" style="1" customWidth="1"/>
  </cols>
  <sheetData>
    <row r="1" ht="26.6" customHeight="1">
      <c r="A1" s="2"/>
      <c r="B1" s="3"/>
      <c r="C1" t="s" s="4">
        <v>0</v>
      </c>
      <c r="D1" s="5"/>
      <c r="E1" s="5"/>
      <c r="F1" s="6"/>
      <c r="G1" s="7"/>
      <c r="H1" s="5"/>
      <c r="I1" s="5"/>
      <c r="J1" s="6"/>
      <c r="K1" s="8"/>
      <c r="L1" s="8"/>
      <c r="M1" s="8"/>
      <c r="N1" s="8"/>
      <c r="O1" s="9"/>
      <c r="P1" s="10"/>
      <c r="Q1" s="10"/>
      <c r="R1" s="11"/>
      <c r="S1" s="12"/>
      <c r="T1" s="10"/>
      <c r="U1" s="10"/>
      <c r="V1" s="11"/>
      <c r="W1" s="8"/>
      <c r="X1" s="8"/>
      <c r="Y1" s="8"/>
      <c r="Z1" s="8"/>
      <c r="AA1" s="12"/>
      <c r="AB1" s="10"/>
      <c r="AC1" s="10"/>
      <c r="AD1" s="10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4"/>
      <c r="AY1" s="15"/>
      <c r="AZ1" s="6"/>
      <c r="BA1" s="16"/>
      <c r="BB1" s="16"/>
      <c r="BC1" s="16"/>
      <c r="BD1" s="16"/>
    </row>
    <row r="2" ht="42.35" customHeight="1">
      <c r="A2" s="17"/>
      <c r="B2" s="18"/>
      <c r="C2" t="s" s="19">
        <v>1</v>
      </c>
      <c r="D2" s="20"/>
      <c r="E2" s="20"/>
      <c r="F2" s="21"/>
      <c r="G2" t="s" s="19">
        <v>2</v>
      </c>
      <c r="H2" s="20"/>
      <c r="I2" s="20"/>
      <c r="J2" s="21"/>
      <c r="K2" t="s" s="19">
        <v>3</v>
      </c>
      <c r="L2" s="20"/>
      <c r="M2" s="20"/>
      <c r="N2" s="21"/>
      <c r="O2" t="s" s="19">
        <v>4</v>
      </c>
      <c r="P2" s="20"/>
      <c r="Q2" s="20"/>
      <c r="R2" s="21"/>
      <c r="S2" t="s" s="19">
        <v>5</v>
      </c>
      <c r="T2" s="20"/>
      <c r="U2" s="20"/>
      <c r="V2" s="21"/>
      <c r="W2" t="s" s="19">
        <v>6</v>
      </c>
      <c r="X2" s="20"/>
      <c r="Y2" s="20"/>
      <c r="Z2" s="21"/>
      <c r="AA2" t="s" s="19">
        <v>7</v>
      </c>
      <c r="AB2" s="20"/>
      <c r="AC2" s="20"/>
      <c r="AD2" s="21"/>
      <c r="AE2" t="s" s="19">
        <v>8</v>
      </c>
      <c r="AF2" s="20"/>
      <c r="AG2" s="20"/>
      <c r="AH2" s="21"/>
      <c r="AI2" t="s" s="19">
        <v>9</v>
      </c>
      <c r="AJ2" s="20"/>
      <c r="AK2" s="20"/>
      <c r="AL2" s="21"/>
      <c r="AM2" t="s" s="19">
        <v>10</v>
      </c>
      <c r="AN2" s="20"/>
      <c r="AO2" s="20"/>
      <c r="AP2" s="21"/>
      <c r="AQ2" t="s" s="19">
        <v>11</v>
      </c>
      <c r="AR2" s="20"/>
      <c r="AS2" s="20"/>
      <c r="AT2" s="21"/>
      <c r="AU2" t="s" s="19">
        <v>12</v>
      </c>
      <c r="AV2" s="20"/>
      <c r="AW2" s="20"/>
      <c r="AX2" s="21"/>
      <c r="AY2" t="s" s="22">
        <v>13</v>
      </c>
      <c r="AZ2" t="s" s="22">
        <v>14</v>
      </c>
      <c r="BA2" t="s" s="22">
        <v>15</v>
      </c>
      <c r="BB2" t="s" s="22">
        <v>16</v>
      </c>
      <c r="BC2" s="23"/>
      <c r="BD2" s="23"/>
    </row>
    <row r="3" ht="21.3" customHeight="1">
      <c r="A3" s="24"/>
      <c r="B3" s="25"/>
      <c r="C3" t="s" s="26">
        <v>17</v>
      </c>
      <c r="D3" t="s" s="27">
        <v>18</v>
      </c>
      <c r="E3" t="s" s="28">
        <v>19</v>
      </c>
      <c r="F3" t="s" s="26">
        <v>20</v>
      </c>
      <c r="G3" t="s" s="27">
        <v>18</v>
      </c>
      <c r="H3" t="s" s="28">
        <v>19</v>
      </c>
      <c r="I3" t="s" s="29">
        <v>21</v>
      </c>
      <c r="J3" t="s" s="26">
        <v>22</v>
      </c>
      <c r="K3" t="s" s="27">
        <v>18</v>
      </c>
      <c r="L3" t="s" s="28">
        <v>19</v>
      </c>
      <c r="M3" t="s" s="29">
        <v>21</v>
      </c>
      <c r="N3" t="s" s="26">
        <v>20</v>
      </c>
      <c r="O3" t="s" s="27">
        <v>18</v>
      </c>
      <c r="P3" t="s" s="30">
        <v>19</v>
      </c>
      <c r="Q3" t="s" s="29">
        <v>21</v>
      </c>
      <c r="R3" t="s" s="26">
        <v>20</v>
      </c>
      <c r="S3" t="s" s="27">
        <v>18</v>
      </c>
      <c r="T3" t="s" s="28">
        <v>19</v>
      </c>
      <c r="U3" t="s" s="29">
        <v>21</v>
      </c>
      <c r="V3" t="s" s="26">
        <v>20</v>
      </c>
      <c r="W3" t="s" s="27">
        <v>18</v>
      </c>
      <c r="X3" t="s" s="28">
        <v>19</v>
      </c>
      <c r="Y3" t="s" s="29">
        <v>21</v>
      </c>
      <c r="Z3" t="s" s="26">
        <v>20</v>
      </c>
      <c r="AA3" t="s" s="27">
        <v>18</v>
      </c>
      <c r="AB3" t="s" s="28">
        <v>19</v>
      </c>
      <c r="AC3" t="s" s="29">
        <v>21</v>
      </c>
      <c r="AD3" t="s" s="26">
        <v>20</v>
      </c>
      <c r="AE3" t="s" s="27">
        <v>18</v>
      </c>
      <c r="AF3" t="s" s="28">
        <v>19</v>
      </c>
      <c r="AG3" t="s" s="29">
        <v>21</v>
      </c>
      <c r="AH3" t="s" s="26">
        <v>20</v>
      </c>
      <c r="AI3" t="s" s="27">
        <v>18</v>
      </c>
      <c r="AJ3" t="s" s="28">
        <v>19</v>
      </c>
      <c r="AK3" t="s" s="29">
        <v>21</v>
      </c>
      <c r="AL3" t="s" s="26">
        <v>20</v>
      </c>
      <c r="AM3" t="s" s="27">
        <v>18</v>
      </c>
      <c r="AN3" t="s" s="28">
        <v>19</v>
      </c>
      <c r="AO3" t="s" s="29">
        <v>21</v>
      </c>
      <c r="AP3" t="s" s="26">
        <v>20</v>
      </c>
      <c r="AQ3" t="s" s="27">
        <v>18</v>
      </c>
      <c r="AR3" t="s" s="28">
        <v>19</v>
      </c>
      <c r="AS3" t="s" s="29">
        <v>21</v>
      </c>
      <c r="AT3" t="s" s="26">
        <v>20</v>
      </c>
      <c r="AU3" t="s" s="27">
        <v>18</v>
      </c>
      <c r="AV3" t="s" s="28">
        <v>19</v>
      </c>
      <c r="AW3" t="s" s="29">
        <v>21</v>
      </c>
      <c r="AX3" t="s" s="26">
        <v>23</v>
      </c>
      <c r="AY3" s="16"/>
      <c r="AZ3" s="16"/>
      <c r="BA3" s="16"/>
      <c r="BB3" s="16"/>
      <c r="BC3" s="31"/>
      <c r="BD3" s="32"/>
    </row>
    <row r="4" ht="21.3" customHeight="1">
      <c r="A4" s="33">
        <v>1</v>
      </c>
      <c r="B4" t="s" s="34">
        <v>24</v>
      </c>
      <c r="C4" t="s" s="35">
        <v>25</v>
      </c>
      <c r="D4" s="36">
        <v>37</v>
      </c>
      <c r="E4" s="37">
        <v>12</v>
      </c>
      <c r="F4" s="38"/>
      <c r="G4" s="39">
        <v>30</v>
      </c>
      <c r="H4" s="40">
        <v>10</v>
      </c>
      <c r="I4" s="41">
        <f>SUM(E4,H4)</f>
        <v>22</v>
      </c>
      <c r="J4" s="42"/>
      <c r="K4" s="36">
        <v>39</v>
      </c>
      <c r="L4" s="37">
        <v>12</v>
      </c>
      <c r="M4" s="41">
        <f>SUM(I4,L4)</f>
        <v>34</v>
      </c>
      <c r="N4" s="42"/>
      <c r="O4" s="36">
        <v>28</v>
      </c>
      <c r="P4" s="43">
        <v>4</v>
      </c>
      <c r="Q4" s="41">
        <f>SUM(M4,P4)</f>
        <v>38</v>
      </c>
      <c r="R4" s="42"/>
      <c r="S4" s="44">
        <v>32</v>
      </c>
      <c r="T4" s="45">
        <v>9</v>
      </c>
      <c r="U4" s="41">
        <f>SUM(Q4,T4)</f>
        <v>47</v>
      </c>
      <c r="V4" s="42"/>
      <c r="W4" s="36">
        <v>36</v>
      </c>
      <c r="X4" s="46">
        <v>12</v>
      </c>
      <c r="Y4" s="41">
        <f>SUM(U4,X4)</f>
        <v>59</v>
      </c>
      <c r="Z4" s="42"/>
      <c r="AA4" s="47">
        <v>31</v>
      </c>
      <c r="AB4" s="48">
        <v>11</v>
      </c>
      <c r="AC4" s="41">
        <f>SUM(Y4,AB4)</f>
        <v>70</v>
      </c>
      <c r="AD4" s="42"/>
      <c r="AE4" s="36">
        <v>33</v>
      </c>
      <c r="AF4" s="49">
        <v>6</v>
      </c>
      <c r="AG4" s="41">
        <f>SUM(AC4,AF4)</f>
        <v>76</v>
      </c>
      <c r="AH4" s="42"/>
      <c r="AI4" s="36">
        <v>39</v>
      </c>
      <c r="AJ4" s="50">
        <v>12</v>
      </c>
      <c r="AK4" s="41">
        <f>SUM(AG4,AJ4)</f>
        <v>88</v>
      </c>
      <c r="AL4" s="42"/>
      <c r="AM4" s="36">
        <v>34</v>
      </c>
      <c r="AN4" s="51">
        <v>10</v>
      </c>
      <c r="AO4" s="41">
        <f>SUM(AK4,AN4)</f>
        <v>98</v>
      </c>
      <c r="AP4" s="42"/>
      <c r="AQ4" s="44">
        <v>42</v>
      </c>
      <c r="AR4" s="52">
        <v>12</v>
      </c>
      <c r="AS4" s="41">
        <f>SUM(AO4,AR4)</f>
        <v>110</v>
      </c>
      <c r="AT4" s="42"/>
      <c r="AU4" s="53"/>
      <c r="AV4" s="54"/>
      <c r="AW4" s="41">
        <f>SUM(AS4,AV4)</f>
        <v>110</v>
      </c>
      <c r="AX4" s="55"/>
      <c r="AY4" s="56">
        <f>SUM(AW4)</f>
        <v>110</v>
      </c>
      <c r="AZ4" s="57">
        <v>91</v>
      </c>
      <c r="BA4" s="58">
        <v>11</v>
      </c>
      <c r="BB4" s="59">
        <f>SUM(AY4/BA4)</f>
        <v>10</v>
      </c>
      <c r="BC4" t="s" s="60">
        <v>24</v>
      </c>
      <c r="BD4" s="33">
        <v>1</v>
      </c>
    </row>
    <row r="5" ht="20.45" customHeight="1">
      <c r="A5" s="33">
        <v>2</v>
      </c>
      <c r="B5" t="s" s="61">
        <v>26</v>
      </c>
      <c r="C5" s="62">
        <v>10.5</v>
      </c>
      <c r="D5" s="63">
        <v>29</v>
      </c>
      <c r="E5" s="64">
        <v>2</v>
      </c>
      <c r="F5" s="65"/>
      <c r="G5" s="63">
        <v>30</v>
      </c>
      <c r="H5" s="66">
        <v>10</v>
      </c>
      <c r="I5" s="67">
        <f>SUM(E5,H5)</f>
        <v>12</v>
      </c>
      <c r="J5" s="65"/>
      <c r="K5" s="63"/>
      <c r="L5" s="68"/>
      <c r="M5" s="67">
        <f>SUM(I5,L5)</f>
        <v>12</v>
      </c>
      <c r="N5" s="65"/>
      <c r="O5" s="63">
        <v>38</v>
      </c>
      <c r="P5" s="69">
        <v>12</v>
      </c>
      <c r="Q5" s="67">
        <f>SUM(M5,P5)</f>
        <v>24</v>
      </c>
      <c r="R5" s="65"/>
      <c r="S5" s="70">
        <v>34</v>
      </c>
      <c r="T5" s="71">
        <v>11</v>
      </c>
      <c r="U5" s="67">
        <f>SUM(Q5,T5)</f>
        <v>35</v>
      </c>
      <c r="V5" s="65"/>
      <c r="W5" s="63">
        <v>24</v>
      </c>
      <c r="X5" s="72">
        <v>1</v>
      </c>
      <c r="Y5" s="67">
        <f>SUM(U5,X5)</f>
        <v>36</v>
      </c>
      <c r="Z5" s="65"/>
      <c r="AA5" s="70">
        <v>30</v>
      </c>
      <c r="AB5" s="73">
        <v>10</v>
      </c>
      <c r="AC5" s="67">
        <f>SUM(Y5,AB5)</f>
        <v>46</v>
      </c>
      <c r="AD5" s="65"/>
      <c r="AE5" s="63">
        <v>38</v>
      </c>
      <c r="AF5" s="68">
        <v>11</v>
      </c>
      <c r="AG5" s="67">
        <f>SUM(AC5,AF5)</f>
        <v>57</v>
      </c>
      <c r="AH5" s="65"/>
      <c r="AI5" s="63">
        <v>33</v>
      </c>
      <c r="AJ5" s="68">
        <v>7</v>
      </c>
      <c r="AK5" s="67">
        <f>SUM(AG5,AJ5)</f>
        <v>64</v>
      </c>
      <c r="AL5" s="65"/>
      <c r="AM5" s="63"/>
      <c r="AN5" s="68"/>
      <c r="AO5" s="67">
        <f>SUM(AK5,AN5)</f>
        <v>64</v>
      </c>
      <c r="AP5" s="65"/>
      <c r="AQ5" s="70">
        <v>41</v>
      </c>
      <c r="AR5" s="66">
        <v>11</v>
      </c>
      <c r="AS5" s="67">
        <f>SUM(AO5,AR5)</f>
        <v>75</v>
      </c>
      <c r="AT5" s="65"/>
      <c r="AU5" s="70">
        <v>39</v>
      </c>
      <c r="AV5" s="69">
        <v>12</v>
      </c>
      <c r="AW5" s="67">
        <f>SUM(AS5,AV5)</f>
        <v>87</v>
      </c>
      <c r="AX5" s="74"/>
      <c r="AY5" s="56">
        <f>SUM(AW5)</f>
        <v>87</v>
      </c>
      <c r="AZ5" s="75">
        <v>84</v>
      </c>
      <c r="BA5" s="76">
        <v>10</v>
      </c>
      <c r="BB5" s="77">
        <f>SUM(AY5/BA5)</f>
        <v>8.699999999999999</v>
      </c>
      <c r="BC5" t="s" s="78">
        <v>26</v>
      </c>
      <c r="BD5" s="33">
        <v>2</v>
      </c>
    </row>
    <row r="6" ht="21.3" customHeight="1">
      <c r="A6" s="33">
        <v>3</v>
      </c>
      <c r="B6" t="s" s="79">
        <v>27</v>
      </c>
      <c r="C6" t="s" s="80">
        <v>28</v>
      </c>
      <c r="D6" s="63">
        <v>36</v>
      </c>
      <c r="E6" s="81">
        <v>11</v>
      </c>
      <c r="F6" s="82"/>
      <c r="G6" s="63">
        <v>39</v>
      </c>
      <c r="H6" s="69">
        <v>12</v>
      </c>
      <c r="I6" s="67">
        <f>SUM(E6,H6)</f>
        <v>23</v>
      </c>
      <c r="J6" s="65"/>
      <c r="K6" s="63">
        <v>25</v>
      </c>
      <c r="L6" s="64">
        <v>4</v>
      </c>
      <c r="M6" s="67">
        <f>SUM(I6,L6)</f>
        <v>27</v>
      </c>
      <c r="N6" s="65"/>
      <c r="O6" s="63">
        <v>25</v>
      </c>
      <c r="P6" s="83">
        <v>1</v>
      </c>
      <c r="Q6" s="67">
        <f>SUM(M6,P6)</f>
        <v>28</v>
      </c>
      <c r="R6" s="65"/>
      <c r="S6" s="70">
        <v>18</v>
      </c>
      <c r="T6" s="72">
        <v>1</v>
      </c>
      <c r="U6" s="67">
        <f>SUM(Q6,T6)</f>
        <v>29</v>
      </c>
      <c r="V6" s="65"/>
      <c r="W6" s="63">
        <v>34</v>
      </c>
      <c r="X6" s="84">
        <v>10</v>
      </c>
      <c r="Y6" s="67">
        <f>SUM(U6,X6)</f>
        <v>39</v>
      </c>
      <c r="Z6" s="65"/>
      <c r="AA6" s="70">
        <v>29</v>
      </c>
      <c r="AB6" s="68">
        <v>7</v>
      </c>
      <c r="AC6" s="67">
        <f>SUM(Y6,AB6)</f>
        <v>46</v>
      </c>
      <c r="AD6" s="65"/>
      <c r="AE6" t="s" s="85">
        <v>29</v>
      </c>
      <c r="AF6" s="86">
        <v>6</v>
      </c>
      <c r="AG6" s="67">
        <f>SUM(AC6,AF6)</f>
        <v>52</v>
      </c>
      <c r="AH6" s="65"/>
      <c r="AI6" s="63">
        <v>37</v>
      </c>
      <c r="AJ6" s="87">
        <v>10</v>
      </c>
      <c r="AK6" s="67">
        <f>SUM(AG6,AJ6)</f>
        <v>62</v>
      </c>
      <c r="AL6" s="65"/>
      <c r="AM6" s="63"/>
      <c r="AN6" s="68"/>
      <c r="AO6" s="67">
        <f>SUM(AK6,AN6)</f>
        <v>62</v>
      </c>
      <c r="AP6" s="65"/>
      <c r="AQ6" s="70">
        <v>31</v>
      </c>
      <c r="AR6" s="68">
        <v>5</v>
      </c>
      <c r="AS6" s="67">
        <f>SUM(AO6,AR6)</f>
        <v>67</v>
      </c>
      <c r="AT6" s="65"/>
      <c r="AU6" s="70">
        <v>37</v>
      </c>
      <c r="AV6" s="88">
        <v>11</v>
      </c>
      <c r="AW6" s="67">
        <f>SUM(AS6,AV6)</f>
        <v>78</v>
      </c>
      <c r="AX6" s="74"/>
      <c r="AY6" s="56">
        <f>SUM(AW6)</f>
        <v>78</v>
      </c>
      <c r="AZ6" s="75">
        <v>72</v>
      </c>
      <c r="BA6" s="76">
        <v>11</v>
      </c>
      <c r="BB6" s="77">
        <f>SUM(AY6/BA6)</f>
        <v>7.09090909090909</v>
      </c>
      <c r="BC6" t="s" s="89">
        <v>27</v>
      </c>
      <c r="BD6" s="33">
        <v>3</v>
      </c>
    </row>
    <row r="7" ht="21.3" customHeight="1">
      <c r="A7" s="33">
        <v>4</v>
      </c>
      <c r="B7" t="s" s="90">
        <v>30</v>
      </c>
      <c r="C7" t="s" s="91">
        <v>31</v>
      </c>
      <c r="D7" s="63">
        <v>30</v>
      </c>
      <c r="E7" s="64">
        <v>3</v>
      </c>
      <c r="F7" s="65"/>
      <c r="G7" s="63">
        <v>22</v>
      </c>
      <c r="H7" s="92">
        <v>1</v>
      </c>
      <c r="I7" s="67">
        <f>SUM(E7,H7)</f>
        <v>4</v>
      </c>
      <c r="J7" s="65"/>
      <c r="K7" s="93">
        <v>26</v>
      </c>
      <c r="L7" s="94">
        <v>5</v>
      </c>
      <c r="M7" s="67">
        <f>SUM(I7,L7)</f>
        <v>9</v>
      </c>
      <c r="N7" s="65"/>
      <c r="O7" s="93">
        <v>32</v>
      </c>
      <c r="P7" s="87">
        <v>8</v>
      </c>
      <c r="Q7" s="67">
        <f>SUM(M7,P7)</f>
        <v>17</v>
      </c>
      <c r="R7" s="65"/>
      <c r="S7" t="s" s="95">
        <v>32</v>
      </c>
      <c r="T7" s="88">
        <v>9</v>
      </c>
      <c r="U7" s="96">
        <f>SUM(Q7,T7)</f>
        <v>26</v>
      </c>
      <c r="V7" s="65"/>
      <c r="W7" s="93"/>
      <c r="X7" s="87"/>
      <c r="Y7" s="96">
        <f>SUM(U7,X7)</f>
        <v>26</v>
      </c>
      <c r="Z7" s="65"/>
      <c r="AA7" s="97">
        <v>30</v>
      </c>
      <c r="AB7" s="86">
        <v>10</v>
      </c>
      <c r="AC7" s="96">
        <f>SUM(Y7,AB7)</f>
        <v>36</v>
      </c>
      <c r="AD7" s="65"/>
      <c r="AE7" s="93">
        <v>35</v>
      </c>
      <c r="AF7" s="98">
        <v>8</v>
      </c>
      <c r="AG7" s="67">
        <f>SUM(AC7,AF7)</f>
        <v>44</v>
      </c>
      <c r="AH7" s="65"/>
      <c r="AI7" s="93">
        <v>21</v>
      </c>
      <c r="AJ7" s="72">
        <v>1</v>
      </c>
      <c r="AK7" s="67">
        <f>SUM(AG7,AJ7)</f>
        <v>45</v>
      </c>
      <c r="AL7" s="65"/>
      <c r="AM7" s="93">
        <v>31</v>
      </c>
      <c r="AN7" s="86">
        <v>7</v>
      </c>
      <c r="AO7" s="67">
        <f>SUM(AK7,AN7)</f>
        <v>52</v>
      </c>
      <c r="AP7" s="65"/>
      <c r="AQ7" s="70">
        <v>36</v>
      </c>
      <c r="AR7" s="87">
        <v>10</v>
      </c>
      <c r="AS7" s="67">
        <f>SUM(AO7,AR7)</f>
        <v>62</v>
      </c>
      <c r="AT7" s="65"/>
      <c r="AU7" s="99">
        <v>32</v>
      </c>
      <c r="AV7" s="86">
        <v>8</v>
      </c>
      <c r="AW7" s="67">
        <f>SUM(AS7,AV7)</f>
        <v>70</v>
      </c>
      <c r="AX7" s="74"/>
      <c r="AY7" s="56">
        <f>SUM(AW7)</f>
        <v>70</v>
      </c>
      <c r="AZ7" s="100">
        <v>65</v>
      </c>
      <c r="BA7" s="76">
        <v>11</v>
      </c>
      <c r="BB7" s="77">
        <f>SUM(AY7/BA7)</f>
        <v>6.36363636363636</v>
      </c>
      <c r="BC7" t="s" s="101">
        <v>30</v>
      </c>
      <c r="BD7" s="33">
        <v>4</v>
      </c>
    </row>
    <row r="8" ht="21.3" customHeight="1">
      <c r="A8" s="33">
        <v>4</v>
      </c>
      <c r="B8" t="s" s="102">
        <v>33</v>
      </c>
      <c r="C8" s="103">
        <v>18.1</v>
      </c>
      <c r="D8" s="104">
        <v>33</v>
      </c>
      <c r="E8" s="105">
        <v>8</v>
      </c>
      <c r="F8" s="106"/>
      <c r="G8" s="104">
        <v>28</v>
      </c>
      <c r="H8" s="71">
        <v>6</v>
      </c>
      <c r="I8" s="107">
        <f>SUM(E8,H8)</f>
        <v>14</v>
      </c>
      <c r="J8" s="106"/>
      <c r="K8" s="108"/>
      <c r="L8" s="109"/>
      <c r="M8" s="107">
        <f>SUM(I8,L8)</f>
        <v>14</v>
      </c>
      <c r="N8" s="106"/>
      <c r="O8" s="108">
        <v>35</v>
      </c>
      <c r="P8" s="110">
        <v>9</v>
      </c>
      <c r="Q8" s="107">
        <f>SUM(M8,P8)</f>
        <v>23</v>
      </c>
      <c r="R8" s="106"/>
      <c r="S8" s="111">
        <v>37</v>
      </c>
      <c r="T8" s="69">
        <v>12</v>
      </c>
      <c r="U8" s="112">
        <f>SUM(Q8,T8)</f>
        <v>35</v>
      </c>
      <c r="V8" s="106"/>
      <c r="W8" s="108">
        <v>26</v>
      </c>
      <c r="X8" s="72">
        <v>1</v>
      </c>
      <c r="Y8" s="112">
        <f>SUM(U8,X8)</f>
        <v>36</v>
      </c>
      <c r="Z8" s="106"/>
      <c r="AA8" s="111">
        <v>30</v>
      </c>
      <c r="AB8" s="71">
        <v>10</v>
      </c>
      <c r="AC8" s="112">
        <f>SUM(Y8,AB8)</f>
        <v>46</v>
      </c>
      <c r="AD8" s="106"/>
      <c r="AE8" s="108">
        <v>33</v>
      </c>
      <c r="AF8" s="71">
        <v>6</v>
      </c>
      <c r="AG8" s="107">
        <f>SUM(AC8,AF8)</f>
        <v>52</v>
      </c>
      <c r="AH8" s="106"/>
      <c r="AI8" s="108">
        <v>34</v>
      </c>
      <c r="AJ8" s="110">
        <v>9</v>
      </c>
      <c r="AK8" s="107">
        <f>SUM(AG8,AJ8)</f>
        <v>61</v>
      </c>
      <c r="AL8" s="106"/>
      <c r="AM8" s="108">
        <v>30</v>
      </c>
      <c r="AN8" s="109">
        <v>5</v>
      </c>
      <c r="AO8" s="107">
        <f>SUM(AK8,AN8)</f>
        <v>66</v>
      </c>
      <c r="AP8" s="106"/>
      <c r="AQ8" s="99">
        <v>24</v>
      </c>
      <c r="AR8" s="72">
        <v>1</v>
      </c>
      <c r="AS8" s="107">
        <f>SUM(AO8,AR8)</f>
        <v>67</v>
      </c>
      <c r="AT8" s="106"/>
      <c r="AU8" s="113"/>
      <c r="AV8" s="71"/>
      <c r="AW8" s="107">
        <f>SUM(AS8,AV8)</f>
        <v>67</v>
      </c>
      <c r="AX8" s="114"/>
      <c r="AY8" s="56">
        <f>SUM(AW8)</f>
        <v>67</v>
      </c>
      <c r="AZ8" s="75">
        <v>65</v>
      </c>
      <c r="BA8" s="76">
        <v>10</v>
      </c>
      <c r="BB8" s="77">
        <f>SUM(AY8/BA8)</f>
        <v>6.7</v>
      </c>
      <c r="BC8" t="s" s="115">
        <v>33</v>
      </c>
      <c r="BD8" s="33">
        <v>4</v>
      </c>
    </row>
    <row r="9" ht="21.3" customHeight="1">
      <c r="A9" s="33">
        <v>6</v>
      </c>
      <c r="B9" t="s" s="102">
        <v>34</v>
      </c>
      <c r="C9" s="116"/>
      <c r="D9" s="117">
        <v>36</v>
      </c>
      <c r="E9" s="81">
        <v>11</v>
      </c>
      <c r="F9" t="s" s="118">
        <v>35</v>
      </c>
      <c r="G9" s="117">
        <v>25</v>
      </c>
      <c r="H9" s="119">
        <v>4</v>
      </c>
      <c r="I9" s="120">
        <f>SUM(E9,H9)</f>
        <v>15</v>
      </c>
      <c r="J9" s="118"/>
      <c r="K9" s="117">
        <v>37</v>
      </c>
      <c r="L9" s="84">
        <v>11</v>
      </c>
      <c r="M9" s="120">
        <f>SUM(I9,L9)</f>
        <v>26</v>
      </c>
      <c r="N9" t="s" s="118">
        <v>36</v>
      </c>
      <c r="O9" s="117">
        <v>36</v>
      </c>
      <c r="P9" s="121">
        <v>10</v>
      </c>
      <c r="Q9" s="120">
        <f>SUM(M9,P9)</f>
        <v>36</v>
      </c>
      <c r="R9" t="s" s="118">
        <v>37</v>
      </c>
      <c r="S9" s="122">
        <v>26</v>
      </c>
      <c r="T9" s="88">
        <v>4</v>
      </c>
      <c r="U9" s="120">
        <f>SUM(Q9,T9)</f>
        <v>40</v>
      </c>
      <c r="V9" t="s" s="118">
        <v>37</v>
      </c>
      <c r="W9" s="117">
        <v>27</v>
      </c>
      <c r="X9" s="72">
        <v>3</v>
      </c>
      <c r="Y9" s="120">
        <f>SUM(U9,X9)</f>
        <v>43</v>
      </c>
      <c r="Z9" t="s" s="118">
        <v>38</v>
      </c>
      <c r="AA9" s="122">
        <v>23</v>
      </c>
      <c r="AB9" s="72">
        <v>1</v>
      </c>
      <c r="AC9" s="120">
        <f>SUM(Y9,AB9)</f>
        <v>44</v>
      </c>
      <c r="AD9" t="s" s="118">
        <v>38</v>
      </c>
      <c r="AE9" s="117">
        <v>28</v>
      </c>
      <c r="AF9" s="83">
        <v>1</v>
      </c>
      <c r="AG9" s="120">
        <f>SUM(AC9,AF9)</f>
        <v>45</v>
      </c>
      <c r="AH9" t="s" s="118">
        <v>38</v>
      </c>
      <c r="AI9" s="117">
        <v>26</v>
      </c>
      <c r="AJ9" s="72">
        <v>3</v>
      </c>
      <c r="AK9" s="120">
        <f>SUM(AG9,AJ9)</f>
        <v>48</v>
      </c>
      <c r="AL9" t="s" s="118">
        <v>38</v>
      </c>
      <c r="AM9" s="117">
        <v>25</v>
      </c>
      <c r="AN9" s="84">
        <v>4</v>
      </c>
      <c r="AO9" s="120">
        <f>SUM(AK9,AN9)</f>
        <v>52</v>
      </c>
      <c r="AP9" t="s" s="118">
        <v>38</v>
      </c>
      <c r="AQ9" s="122">
        <v>32</v>
      </c>
      <c r="AR9" s="88">
        <v>8</v>
      </c>
      <c r="AS9" s="120">
        <f>SUM(AO9,AR9)</f>
        <v>60</v>
      </c>
      <c r="AT9" t="s" s="118">
        <v>39</v>
      </c>
      <c r="AU9" s="122">
        <v>33</v>
      </c>
      <c r="AV9" s="88">
        <v>9</v>
      </c>
      <c r="AW9" s="120">
        <f>SUM(AS9,AV9)</f>
        <v>69</v>
      </c>
      <c r="AX9" t="s" s="118">
        <v>39</v>
      </c>
      <c r="AY9" s="123">
        <f>SUM(AW9)</f>
        <v>69</v>
      </c>
      <c r="AZ9" s="75">
        <v>60</v>
      </c>
      <c r="BA9" s="76">
        <v>12</v>
      </c>
      <c r="BB9" s="77">
        <f>SUM(AY9/BA9)</f>
        <v>5.75</v>
      </c>
      <c r="BC9" t="s" s="115">
        <v>34</v>
      </c>
      <c r="BD9" s="33">
        <v>6</v>
      </c>
    </row>
    <row r="10" ht="21.3" customHeight="1">
      <c r="A10" s="33">
        <v>7</v>
      </c>
      <c r="B10" t="s" s="124">
        <v>40</v>
      </c>
      <c r="C10" s="125">
        <v>24.2</v>
      </c>
      <c r="D10" s="63">
        <v>34</v>
      </c>
      <c r="E10" s="126">
        <v>9</v>
      </c>
      <c r="F10" s="65"/>
      <c r="G10" s="63">
        <v>25</v>
      </c>
      <c r="H10" s="72">
        <v>4</v>
      </c>
      <c r="I10" s="67">
        <f>SUM(E10,H10)</f>
        <v>13</v>
      </c>
      <c r="J10" s="65"/>
      <c r="K10" s="63">
        <v>25</v>
      </c>
      <c r="L10" s="127">
        <v>4</v>
      </c>
      <c r="M10" s="67">
        <f>SUM(I10,L10)</f>
        <v>17</v>
      </c>
      <c r="N10" s="65"/>
      <c r="O10" s="63">
        <v>27</v>
      </c>
      <c r="P10" s="72">
        <v>3</v>
      </c>
      <c r="Q10" s="67">
        <f>SUM(M10,P10)</f>
        <v>20</v>
      </c>
      <c r="R10" s="65"/>
      <c r="S10" s="70">
        <v>34</v>
      </c>
      <c r="T10" s="68">
        <v>11</v>
      </c>
      <c r="U10" s="67">
        <f>SUM(Q10,T10)</f>
        <v>31</v>
      </c>
      <c r="V10" s="65"/>
      <c r="W10" s="63">
        <v>33</v>
      </c>
      <c r="X10" s="84">
        <v>9</v>
      </c>
      <c r="Y10" s="67">
        <f>SUM(U10,X10)</f>
        <v>40</v>
      </c>
      <c r="Z10" s="65"/>
      <c r="AA10" s="70">
        <v>28</v>
      </c>
      <c r="AB10" s="119">
        <v>5</v>
      </c>
      <c r="AC10" s="67">
        <f>SUM(Y10,AB10)</f>
        <v>45</v>
      </c>
      <c r="AD10" s="65"/>
      <c r="AE10" s="63"/>
      <c r="AF10" s="87"/>
      <c r="AG10" s="67">
        <f>SUM(AC10,AF10)</f>
        <v>45</v>
      </c>
      <c r="AH10" s="65"/>
      <c r="AI10" s="63"/>
      <c r="AJ10" s="128"/>
      <c r="AK10" s="67">
        <f>SUM(AG10,AJ10)</f>
        <v>45</v>
      </c>
      <c r="AL10" s="65"/>
      <c r="AM10" s="63">
        <v>26</v>
      </c>
      <c r="AN10" s="68">
        <v>6</v>
      </c>
      <c r="AO10" s="67">
        <f>SUM(AK10,AN10)</f>
        <v>51</v>
      </c>
      <c r="AP10" s="65"/>
      <c r="AQ10" s="70">
        <v>32</v>
      </c>
      <c r="AR10" s="87">
        <v>8</v>
      </c>
      <c r="AS10" s="67">
        <f>SUM(AO10,AR10)</f>
        <v>59</v>
      </c>
      <c r="AT10" s="65"/>
      <c r="AU10" s="70">
        <v>27</v>
      </c>
      <c r="AV10" s="68">
        <v>4</v>
      </c>
      <c r="AW10" s="67">
        <f>SUM(AS10,AV10)</f>
        <v>63</v>
      </c>
      <c r="AX10" s="74"/>
      <c r="AY10" s="56">
        <f>SUM(AW10)</f>
        <v>63</v>
      </c>
      <c r="AZ10" s="100">
        <v>56</v>
      </c>
      <c r="BA10" s="76">
        <v>10</v>
      </c>
      <c r="BB10" s="77">
        <f>SUM(AY10/BA10)</f>
        <v>6.3</v>
      </c>
      <c r="BC10" t="s" s="129">
        <v>40</v>
      </c>
      <c r="BD10" s="33">
        <v>7</v>
      </c>
    </row>
    <row r="11" ht="21.3" customHeight="1">
      <c r="A11" s="33">
        <v>8</v>
      </c>
      <c r="B11" t="s" s="130">
        <v>41</v>
      </c>
      <c r="C11" t="s" s="91">
        <v>42</v>
      </c>
      <c r="D11" s="63">
        <v>26</v>
      </c>
      <c r="E11" s="131">
        <v>1</v>
      </c>
      <c r="F11" s="65"/>
      <c r="G11" s="63">
        <v>30</v>
      </c>
      <c r="H11" s="88">
        <v>10</v>
      </c>
      <c r="I11" s="67">
        <f>SUM(E11,H11)</f>
        <v>11</v>
      </c>
      <c r="J11" s="65"/>
      <c r="K11" s="63"/>
      <c r="L11" s="132"/>
      <c r="M11" s="67">
        <f>SUM(I11,L11)</f>
        <v>11</v>
      </c>
      <c r="N11" s="65"/>
      <c r="O11" s="63">
        <v>25</v>
      </c>
      <c r="P11" s="72">
        <v>1</v>
      </c>
      <c r="Q11" s="67">
        <f>SUM(M11,P11)</f>
        <v>12</v>
      </c>
      <c r="R11" s="65"/>
      <c r="S11" s="70">
        <v>29</v>
      </c>
      <c r="T11" s="68">
        <v>7</v>
      </c>
      <c r="U11" s="67">
        <f>SUM(Q11,T11)</f>
        <v>19</v>
      </c>
      <c r="V11" s="65"/>
      <c r="W11" s="63">
        <v>31</v>
      </c>
      <c r="X11" s="73">
        <v>6</v>
      </c>
      <c r="Y11" s="67">
        <f>SUM(U11,X11)</f>
        <v>25</v>
      </c>
      <c r="Z11" s="65"/>
      <c r="AA11" s="70">
        <v>26</v>
      </c>
      <c r="AB11" s="88">
        <v>4</v>
      </c>
      <c r="AC11" s="67">
        <f>SUM(Y11,AB11)</f>
        <v>29</v>
      </c>
      <c r="AD11" s="65"/>
      <c r="AE11" s="63">
        <v>31</v>
      </c>
      <c r="AF11" s="88">
        <v>2</v>
      </c>
      <c r="AG11" s="67">
        <f>SUM(AC11,AF11)</f>
        <v>31</v>
      </c>
      <c r="AH11" s="65"/>
      <c r="AI11" s="63">
        <v>34</v>
      </c>
      <c r="AJ11" s="132">
        <v>9</v>
      </c>
      <c r="AK11" s="67">
        <f>SUM(AG11,AJ11)</f>
        <v>40</v>
      </c>
      <c r="AL11" s="65"/>
      <c r="AM11" s="63">
        <v>34</v>
      </c>
      <c r="AN11" s="73">
        <v>10</v>
      </c>
      <c r="AO11" s="67">
        <f>SUM(AK11,AN11)</f>
        <v>50</v>
      </c>
      <c r="AP11" s="65"/>
      <c r="AQ11" s="70">
        <v>25</v>
      </c>
      <c r="AR11" s="72">
        <v>1</v>
      </c>
      <c r="AS11" s="67">
        <f>SUM(AO11,AR11)</f>
        <v>51</v>
      </c>
      <c r="AT11" s="65"/>
      <c r="AU11" s="70">
        <v>27</v>
      </c>
      <c r="AV11" s="87">
        <v>4</v>
      </c>
      <c r="AW11" s="67">
        <f>SUM(AS11,AV11)</f>
        <v>55</v>
      </c>
      <c r="AX11" s="65"/>
      <c r="AY11" s="123">
        <f>SUM(AW11)</f>
        <v>55</v>
      </c>
      <c r="AZ11" s="100">
        <v>54</v>
      </c>
      <c r="BA11" s="76">
        <v>11</v>
      </c>
      <c r="BB11" s="77">
        <f>SUM(AY11/BA11)</f>
        <v>5</v>
      </c>
      <c r="BC11" t="s" s="133">
        <v>41</v>
      </c>
      <c r="BD11" s="33">
        <v>8</v>
      </c>
    </row>
    <row r="12" ht="20.75" customHeight="1">
      <c r="A12" s="33">
        <v>9</v>
      </c>
      <c r="B12" t="s" s="130">
        <v>43</v>
      </c>
      <c r="C12" t="s" s="91">
        <v>44</v>
      </c>
      <c r="D12" s="63">
        <v>31</v>
      </c>
      <c r="E12" s="131">
        <v>4</v>
      </c>
      <c r="F12" s="65"/>
      <c r="G12" s="63">
        <v>29</v>
      </c>
      <c r="H12" s="87">
        <v>7</v>
      </c>
      <c r="I12" s="67">
        <f>SUM(E12,H12)</f>
        <v>11</v>
      </c>
      <c r="J12" s="65"/>
      <c r="K12" s="63">
        <v>31</v>
      </c>
      <c r="L12" s="68">
        <v>9</v>
      </c>
      <c r="M12" s="67">
        <f>SUM(I12,L12)</f>
        <v>20</v>
      </c>
      <c r="N12" s="65"/>
      <c r="O12" s="63">
        <v>29</v>
      </c>
      <c r="P12" s="88">
        <v>5</v>
      </c>
      <c r="Q12" s="67">
        <f>SUM(M12,P12)</f>
        <v>25</v>
      </c>
      <c r="R12" s="65"/>
      <c r="S12" s="70">
        <v>27</v>
      </c>
      <c r="T12" s="68">
        <v>5</v>
      </c>
      <c r="U12" s="67">
        <f>SUM(Q12,T12)</f>
        <v>30</v>
      </c>
      <c r="V12" s="65"/>
      <c r="W12" s="63">
        <v>31</v>
      </c>
      <c r="X12" s="68">
        <v>6</v>
      </c>
      <c r="Y12" s="67">
        <f>SUM(U12,X12)</f>
        <v>36</v>
      </c>
      <c r="Z12" s="65"/>
      <c r="AA12" s="70">
        <v>23</v>
      </c>
      <c r="AB12" s="134">
        <v>1</v>
      </c>
      <c r="AC12" s="67">
        <f>SUM(Y12,AB12)</f>
        <v>37</v>
      </c>
      <c r="AD12" s="65"/>
      <c r="AE12" s="63">
        <v>36</v>
      </c>
      <c r="AF12" s="68">
        <v>9</v>
      </c>
      <c r="AG12" s="67">
        <f>SUM(AC12,AF12)</f>
        <v>46</v>
      </c>
      <c r="AH12" s="65"/>
      <c r="AI12" s="63">
        <v>22</v>
      </c>
      <c r="AJ12" s="134">
        <v>2</v>
      </c>
      <c r="AK12" s="67">
        <f>SUM(AG12,AJ12)</f>
        <v>48</v>
      </c>
      <c r="AL12" s="65"/>
      <c r="AM12" s="63">
        <v>33</v>
      </c>
      <c r="AN12" s="68">
        <v>8</v>
      </c>
      <c r="AO12" s="67">
        <f>SUM(AK12,AN12)</f>
        <v>56</v>
      </c>
      <c r="AP12" s="65"/>
      <c r="AQ12" s="70">
        <v>30</v>
      </c>
      <c r="AR12" s="88">
        <v>4</v>
      </c>
      <c r="AS12" s="67">
        <f>SUM(AO12,AR12)</f>
        <v>60</v>
      </c>
      <c r="AT12" s="65"/>
      <c r="AU12" s="70">
        <v>22</v>
      </c>
      <c r="AV12" s="72">
        <v>1</v>
      </c>
      <c r="AW12" s="67">
        <f>SUM(AS12,AV12)</f>
        <v>61</v>
      </c>
      <c r="AX12" s="65"/>
      <c r="AY12" s="123">
        <f>SUM(AW12)</f>
        <v>61</v>
      </c>
      <c r="AZ12" s="75">
        <v>53</v>
      </c>
      <c r="BA12" s="76">
        <v>12</v>
      </c>
      <c r="BB12" s="77">
        <f>SUM(AY12/BA12)</f>
        <v>5.08333333333333</v>
      </c>
      <c r="BC12" t="s" s="133">
        <v>43</v>
      </c>
      <c r="BD12" s="33">
        <v>9</v>
      </c>
    </row>
    <row r="13" ht="20.75" customHeight="1">
      <c r="A13" s="33">
        <v>10</v>
      </c>
      <c r="B13" t="s" s="90">
        <v>45</v>
      </c>
      <c r="C13" t="s" s="91">
        <v>46</v>
      </c>
      <c r="D13" s="63">
        <v>25</v>
      </c>
      <c r="E13" s="135">
        <v>1</v>
      </c>
      <c r="F13" s="65"/>
      <c r="G13" s="63">
        <v>22</v>
      </c>
      <c r="H13" s="72">
        <v>1</v>
      </c>
      <c r="I13" s="67">
        <f>SUM(E13,H13)</f>
        <v>2</v>
      </c>
      <c r="J13" s="65"/>
      <c r="K13" s="63">
        <v>36</v>
      </c>
      <c r="L13" s="68">
        <v>10</v>
      </c>
      <c r="M13" s="67">
        <f>SUM(I13,L13)</f>
        <v>12</v>
      </c>
      <c r="N13" s="65"/>
      <c r="O13" s="63">
        <v>31</v>
      </c>
      <c r="P13" s="68">
        <v>6</v>
      </c>
      <c r="Q13" s="67">
        <f>SUM(M13,P13)</f>
        <v>18</v>
      </c>
      <c r="R13" s="65"/>
      <c r="S13" s="70">
        <v>22</v>
      </c>
      <c r="T13" s="68">
        <v>1</v>
      </c>
      <c r="U13" s="67">
        <f>SUM(Q13,T13)</f>
        <v>19</v>
      </c>
      <c r="V13" s="65"/>
      <c r="W13" s="63"/>
      <c r="X13" s="68"/>
      <c r="Y13" s="67">
        <f>SUM(U13,X13)</f>
        <v>19</v>
      </c>
      <c r="Z13" s="65"/>
      <c r="AA13" s="70">
        <v>29</v>
      </c>
      <c r="AB13" s="68">
        <v>7</v>
      </c>
      <c r="AC13" s="67">
        <f>SUM(Y13,AB13)</f>
        <v>26</v>
      </c>
      <c r="AD13" s="65"/>
      <c r="AE13" s="63">
        <v>33</v>
      </c>
      <c r="AF13" s="68">
        <v>6</v>
      </c>
      <c r="AG13" s="67">
        <f>SUM(AC13,AF13)</f>
        <v>32</v>
      </c>
      <c r="AH13" s="65"/>
      <c r="AI13" s="63">
        <v>13</v>
      </c>
      <c r="AJ13" s="68">
        <v>1</v>
      </c>
      <c r="AK13" s="67">
        <f>SUM(AG13,AJ13)</f>
        <v>33</v>
      </c>
      <c r="AL13" s="65"/>
      <c r="AM13" s="63">
        <v>36</v>
      </c>
      <c r="AN13" s="68">
        <v>11</v>
      </c>
      <c r="AO13" s="67">
        <f>SUM(AK13,AN13)</f>
        <v>44</v>
      </c>
      <c r="AP13" s="65"/>
      <c r="AQ13" s="70">
        <v>29</v>
      </c>
      <c r="AR13" s="68">
        <v>3</v>
      </c>
      <c r="AS13" s="67">
        <f>SUM(AO13,AR13)</f>
        <v>47</v>
      </c>
      <c r="AT13" s="65"/>
      <c r="AU13" s="136"/>
      <c r="AV13" s="88"/>
      <c r="AW13" s="67">
        <f>SUM(AS13,AV13)</f>
        <v>47</v>
      </c>
      <c r="AX13" s="65"/>
      <c r="AY13" s="123">
        <f>SUM(AW13)</f>
        <v>47</v>
      </c>
      <c r="AZ13" s="100">
        <v>45</v>
      </c>
      <c r="BA13" s="76">
        <v>10</v>
      </c>
      <c r="BB13" s="77">
        <f>SUM(AY13/BA13)</f>
        <v>4.7</v>
      </c>
      <c r="BC13" t="s" s="101">
        <v>45</v>
      </c>
      <c r="BD13" s="33">
        <v>10</v>
      </c>
    </row>
    <row r="14" ht="21.3" customHeight="1">
      <c r="A14" s="33">
        <v>11</v>
      </c>
      <c r="B14" t="s" s="102">
        <v>47</v>
      </c>
      <c r="C14" s="137">
        <v>28.2</v>
      </c>
      <c r="D14" s="63">
        <v>33</v>
      </c>
      <c r="E14" s="138">
        <v>8</v>
      </c>
      <c r="F14" s="139"/>
      <c r="G14" s="63">
        <v>21</v>
      </c>
      <c r="H14" s="88">
        <v>1</v>
      </c>
      <c r="I14" s="67">
        <f>SUM(E14,H14)</f>
        <v>9</v>
      </c>
      <c r="J14" s="65"/>
      <c r="K14" s="63">
        <v>28</v>
      </c>
      <c r="L14" s="87">
        <v>6</v>
      </c>
      <c r="M14" s="67">
        <f>SUM(I14,L14)</f>
        <v>15</v>
      </c>
      <c r="N14" s="65"/>
      <c r="O14" s="63"/>
      <c r="P14" s="140"/>
      <c r="Q14" s="67">
        <f>SUM(M14,P14)</f>
        <v>15</v>
      </c>
      <c r="R14" s="139"/>
      <c r="S14" s="136"/>
      <c r="T14" s="68"/>
      <c r="U14" s="67">
        <f>SUM(Q14,T14)</f>
        <v>15</v>
      </c>
      <c r="V14" s="65"/>
      <c r="W14" s="63">
        <v>36</v>
      </c>
      <c r="X14" s="141">
        <v>12</v>
      </c>
      <c r="Y14" s="67">
        <f>SUM(U14,X14)</f>
        <v>27</v>
      </c>
      <c r="Z14" s="65"/>
      <c r="AA14" s="136"/>
      <c r="AB14" s="68"/>
      <c r="AC14" s="67">
        <f>SUM(Y14,AB14)</f>
        <v>27</v>
      </c>
      <c r="AD14" s="65"/>
      <c r="AE14" s="63">
        <v>35</v>
      </c>
      <c r="AF14" s="87">
        <v>8</v>
      </c>
      <c r="AG14" s="67">
        <f>SUM(AC14,AF14)</f>
        <v>35</v>
      </c>
      <c r="AH14" s="65"/>
      <c r="AI14" s="63">
        <v>27</v>
      </c>
      <c r="AJ14" s="68">
        <v>4</v>
      </c>
      <c r="AK14" s="67">
        <f>SUM(AG14,AJ14)</f>
        <v>39</v>
      </c>
      <c r="AL14" s="65"/>
      <c r="AM14" s="63"/>
      <c r="AN14" s="140"/>
      <c r="AO14" s="67">
        <f>SUM(AK14,AN14)</f>
        <v>39</v>
      </c>
      <c r="AP14" s="65"/>
      <c r="AQ14" s="70">
        <v>28</v>
      </c>
      <c r="AR14" s="68">
        <v>2</v>
      </c>
      <c r="AS14" s="67">
        <f>SUM(AO14,AR14)</f>
        <v>41</v>
      </c>
      <c r="AT14" s="65"/>
      <c r="AU14" s="70">
        <v>25</v>
      </c>
      <c r="AV14" s="68">
        <v>2</v>
      </c>
      <c r="AW14" s="67">
        <f>SUM(AS14,AV14)</f>
        <v>43</v>
      </c>
      <c r="AX14" s="65"/>
      <c r="AY14" s="123">
        <f>SUM(AW14)</f>
        <v>43</v>
      </c>
      <c r="AZ14" s="75">
        <v>43</v>
      </c>
      <c r="BA14" s="76">
        <v>8</v>
      </c>
      <c r="BB14" s="77">
        <f>SUM(AY14/BA14)</f>
        <v>5.375</v>
      </c>
      <c r="BC14" t="s" s="115">
        <v>47</v>
      </c>
      <c r="BD14" s="33">
        <v>11</v>
      </c>
    </row>
    <row r="15" ht="21.3" customHeight="1">
      <c r="A15" s="33">
        <v>12</v>
      </c>
      <c r="B15" t="s" s="102">
        <v>48</v>
      </c>
      <c r="C15" s="137">
        <v>30.5</v>
      </c>
      <c r="D15" s="63">
        <v>29</v>
      </c>
      <c r="E15" s="126">
        <v>2</v>
      </c>
      <c r="F15" s="65"/>
      <c r="G15" s="63">
        <v>28</v>
      </c>
      <c r="H15" s="68">
        <v>6</v>
      </c>
      <c r="I15" s="67">
        <f>SUM(E15,H15)</f>
        <v>8</v>
      </c>
      <c r="J15" s="65"/>
      <c r="K15" s="63">
        <v>14</v>
      </c>
      <c r="L15" s="83">
        <v>1</v>
      </c>
      <c r="M15" s="67">
        <f>SUM(I15,L15)</f>
        <v>9</v>
      </c>
      <c r="N15" s="65"/>
      <c r="O15" s="63">
        <v>19</v>
      </c>
      <c r="P15" s="83">
        <v>1</v>
      </c>
      <c r="Q15" s="67">
        <f>SUM(M15,P15)</f>
        <v>10</v>
      </c>
      <c r="R15" s="65"/>
      <c r="S15" s="70">
        <v>29</v>
      </c>
      <c r="T15" s="68">
        <v>7</v>
      </c>
      <c r="U15" s="67">
        <f>SUM(Q15,T15)</f>
        <v>17</v>
      </c>
      <c r="V15" s="65"/>
      <c r="W15" s="63">
        <v>32</v>
      </c>
      <c r="X15" s="73">
        <v>7</v>
      </c>
      <c r="Y15" s="67">
        <f>SUM(U15,X15)</f>
        <v>24</v>
      </c>
      <c r="Z15" s="65"/>
      <c r="AA15" s="70">
        <v>26</v>
      </c>
      <c r="AB15" s="68">
        <v>4</v>
      </c>
      <c r="AC15" s="67">
        <f>SUM(Y15,AB15)</f>
        <v>28</v>
      </c>
      <c r="AD15" s="65"/>
      <c r="AE15" s="63">
        <v>24</v>
      </c>
      <c r="AF15" s="72">
        <v>1</v>
      </c>
      <c r="AG15" s="67">
        <f>SUM(AC15,AF15)</f>
        <v>29</v>
      </c>
      <c r="AH15" s="65"/>
      <c r="AI15" s="63">
        <v>33</v>
      </c>
      <c r="AJ15" s="68">
        <v>7</v>
      </c>
      <c r="AK15" s="67">
        <f>SUM(AG15,AJ15)</f>
        <v>36</v>
      </c>
      <c r="AL15" s="65"/>
      <c r="AM15" s="63">
        <v>21</v>
      </c>
      <c r="AN15" s="72">
        <v>1</v>
      </c>
      <c r="AO15" s="67">
        <f>SUM(AK15,AN15)</f>
        <v>37</v>
      </c>
      <c r="AP15" s="65"/>
      <c r="AQ15" s="70">
        <v>22</v>
      </c>
      <c r="AR15" s="68">
        <v>1</v>
      </c>
      <c r="AS15" s="67">
        <f>SUM(AO15,AR15)</f>
        <v>38</v>
      </c>
      <c r="AT15" s="65"/>
      <c r="AU15" s="70">
        <v>32</v>
      </c>
      <c r="AV15" s="68">
        <v>8</v>
      </c>
      <c r="AW15" s="67">
        <f>SUM(AS15,AV15)</f>
        <v>46</v>
      </c>
      <c r="AX15" s="65"/>
      <c r="AY15" s="123">
        <f>SUM(AW15)</f>
        <v>46</v>
      </c>
      <c r="AZ15" s="75">
        <v>42</v>
      </c>
      <c r="BA15" s="76">
        <v>12</v>
      </c>
      <c r="BB15" s="77">
        <f>SUM(AY15/BA15)</f>
        <v>3.83333333333333</v>
      </c>
      <c r="BC15" t="s" s="129">
        <v>48</v>
      </c>
      <c r="BD15" s="33">
        <v>12</v>
      </c>
    </row>
    <row r="16" ht="21.3" customHeight="1">
      <c r="A16" s="33">
        <v>13</v>
      </c>
      <c r="B16" t="s" s="102">
        <v>49</v>
      </c>
      <c r="C16" t="s" s="91">
        <v>50</v>
      </c>
      <c r="D16" s="63">
        <v>20</v>
      </c>
      <c r="E16" s="131">
        <v>1</v>
      </c>
      <c r="F16" s="82"/>
      <c r="G16" s="63">
        <v>32</v>
      </c>
      <c r="H16" s="68">
        <v>11</v>
      </c>
      <c r="I16" s="67">
        <f>SUM(E16,H16)</f>
        <v>12</v>
      </c>
      <c r="J16" s="139"/>
      <c r="K16" s="63">
        <v>19</v>
      </c>
      <c r="L16" s="68">
        <v>2</v>
      </c>
      <c r="M16" s="67">
        <f>SUM(I16,L16)</f>
        <v>14</v>
      </c>
      <c r="N16" s="139"/>
      <c r="O16" s="63">
        <v>32</v>
      </c>
      <c r="P16" s="68">
        <v>8</v>
      </c>
      <c r="Q16" s="67">
        <f>SUM(M16,P16)</f>
        <v>22</v>
      </c>
      <c r="R16" s="139"/>
      <c r="S16" s="70">
        <v>23</v>
      </c>
      <c r="T16" s="68">
        <v>2</v>
      </c>
      <c r="U16" s="67">
        <f>SUM(Q16,T16)</f>
        <v>24</v>
      </c>
      <c r="V16" s="139"/>
      <c r="W16" s="93">
        <v>27</v>
      </c>
      <c r="X16" s="86">
        <v>3</v>
      </c>
      <c r="Y16" s="96">
        <f>SUM(U16,X16)</f>
        <v>27</v>
      </c>
      <c r="Z16" s="139"/>
      <c r="AA16" s="97">
        <v>36</v>
      </c>
      <c r="AB16" s="141">
        <v>12</v>
      </c>
      <c r="AC16" s="96">
        <f>SUM(Y16,AB16)</f>
        <v>39</v>
      </c>
      <c r="AD16" s="139"/>
      <c r="AE16" s="93">
        <v>27</v>
      </c>
      <c r="AF16" s="72">
        <v>1</v>
      </c>
      <c r="AG16" s="67">
        <f>SUM(AC16,AF16)</f>
        <v>40</v>
      </c>
      <c r="AH16" s="139"/>
      <c r="AI16" s="93"/>
      <c r="AJ16" s="86"/>
      <c r="AK16" s="67">
        <f>SUM(AG16,AJ16)</f>
        <v>40</v>
      </c>
      <c r="AL16" s="139"/>
      <c r="AM16" s="93"/>
      <c r="AN16" s="94"/>
      <c r="AO16" s="67">
        <f>SUM(AK16,AN16)</f>
        <v>40</v>
      </c>
      <c r="AP16" s="139"/>
      <c r="AQ16" s="97">
        <v>27</v>
      </c>
      <c r="AR16" s="86">
        <v>1</v>
      </c>
      <c r="AS16" s="67">
        <f>SUM(AO16,AR16)</f>
        <v>41</v>
      </c>
      <c r="AT16" s="139"/>
      <c r="AU16" s="97">
        <v>18</v>
      </c>
      <c r="AV16" s="86">
        <v>1</v>
      </c>
      <c r="AW16" s="67">
        <f>SUM(AS16,AV16)</f>
        <v>42</v>
      </c>
      <c r="AX16" s="139"/>
      <c r="AY16" s="123">
        <f>SUM(AW16)</f>
        <v>42</v>
      </c>
      <c r="AZ16" s="75">
        <v>40</v>
      </c>
      <c r="BA16" s="76">
        <v>10</v>
      </c>
      <c r="BB16" s="77">
        <f>SUM(AY16/BA16)</f>
        <v>4.2</v>
      </c>
      <c r="BC16" t="s" s="133">
        <v>49</v>
      </c>
      <c r="BD16" s="33">
        <v>13</v>
      </c>
    </row>
    <row r="17" ht="21.3" customHeight="1">
      <c r="A17" s="33">
        <v>14</v>
      </c>
      <c r="B17" t="s" s="142">
        <v>51</v>
      </c>
      <c r="C17" s="125"/>
      <c r="D17" s="63">
        <v>33</v>
      </c>
      <c r="E17" s="81">
        <v>8</v>
      </c>
      <c r="F17" t="s" s="65">
        <v>52</v>
      </c>
      <c r="G17" s="63">
        <v>23</v>
      </c>
      <c r="H17" s="68">
        <v>1</v>
      </c>
      <c r="I17" s="67">
        <f>SUM(E17,H17)</f>
        <v>9</v>
      </c>
      <c r="J17" t="s" s="65">
        <v>52</v>
      </c>
      <c r="K17" s="63">
        <v>31</v>
      </c>
      <c r="L17" s="140">
        <v>9</v>
      </c>
      <c r="M17" s="67">
        <f>SUM(I17,L17)</f>
        <v>18</v>
      </c>
      <c r="N17" t="s" s="65">
        <v>52</v>
      </c>
      <c r="O17" s="63"/>
      <c r="P17" s="140"/>
      <c r="Q17" s="67">
        <f>SUM(M17,P17)</f>
        <v>18</v>
      </c>
      <c r="R17" t="s" s="65">
        <v>52</v>
      </c>
      <c r="S17" s="136"/>
      <c r="T17" s="68"/>
      <c r="U17" s="67">
        <f>SUM(Q17,T17)</f>
        <v>18</v>
      </c>
      <c r="V17" t="s" s="65">
        <v>52</v>
      </c>
      <c r="W17" s="143">
        <v>33</v>
      </c>
      <c r="X17" s="144">
        <v>9</v>
      </c>
      <c r="Y17" s="145">
        <f>SUM(U17,X17)</f>
        <v>27</v>
      </c>
      <c r="Z17" t="s" s="65">
        <v>53</v>
      </c>
      <c r="AA17" s="146"/>
      <c r="AB17" s="147"/>
      <c r="AC17" s="145">
        <f>SUM(Y17,AB17)</f>
        <v>27</v>
      </c>
      <c r="AD17" t="s" s="65">
        <v>53</v>
      </c>
      <c r="AE17" s="143">
        <v>39</v>
      </c>
      <c r="AF17" s="148">
        <v>12</v>
      </c>
      <c r="AG17" s="67">
        <f>SUM(AC17,AF17)</f>
        <v>39</v>
      </c>
      <c r="AH17" t="s" s="65">
        <v>54</v>
      </c>
      <c r="AI17" s="143"/>
      <c r="AJ17" s="132"/>
      <c r="AK17" s="67">
        <f>SUM(AG17,AJ17)</f>
        <v>39</v>
      </c>
      <c r="AL17" t="s" s="65">
        <v>54</v>
      </c>
      <c r="AM17" s="143"/>
      <c r="AN17" s="132"/>
      <c r="AO17" s="67">
        <f>SUM(AK17,AN17)</f>
        <v>39</v>
      </c>
      <c r="AP17" t="s" s="65">
        <v>54</v>
      </c>
      <c r="AQ17" s="149"/>
      <c r="AR17" s="66"/>
      <c r="AS17" s="67">
        <f>SUM(AO17,AR17)</f>
        <v>39</v>
      </c>
      <c r="AT17" s="65"/>
      <c r="AU17" s="149"/>
      <c r="AV17" s="66"/>
      <c r="AW17" s="67">
        <f>SUM(AS17,AV17)</f>
        <v>39</v>
      </c>
      <c r="AX17" s="65"/>
      <c r="AY17" s="123">
        <f>SUM(AW17)</f>
        <v>39</v>
      </c>
      <c r="AZ17" s="75">
        <v>39</v>
      </c>
      <c r="BA17" s="76">
        <v>5</v>
      </c>
      <c r="BB17" s="77">
        <f>SUM(AY17/BA17)</f>
        <v>7.8</v>
      </c>
      <c r="BC17" t="s" s="150">
        <v>51</v>
      </c>
      <c r="BD17" s="33">
        <v>14</v>
      </c>
    </row>
    <row r="18" ht="20.45" customHeight="1">
      <c r="A18" s="33">
        <v>14</v>
      </c>
      <c r="B18" t="s" s="102">
        <v>55</v>
      </c>
      <c r="C18" s="125"/>
      <c r="D18" s="63">
        <v>28</v>
      </c>
      <c r="E18" s="138">
        <v>1</v>
      </c>
      <c r="F18" s="151">
        <v>29</v>
      </c>
      <c r="G18" s="63">
        <v>17</v>
      </c>
      <c r="H18" s="68">
        <v>1</v>
      </c>
      <c r="I18" s="67">
        <f>SUM(E18,H18)</f>
        <v>2</v>
      </c>
      <c r="J18" t="s" s="65">
        <v>56</v>
      </c>
      <c r="K18" s="63"/>
      <c r="L18" s="88"/>
      <c r="M18" s="67">
        <f>SUM(I18,L18)</f>
        <v>2</v>
      </c>
      <c r="N18" t="s" s="65">
        <v>56</v>
      </c>
      <c r="O18" s="63"/>
      <c r="P18" s="88"/>
      <c r="Q18" s="67">
        <f>SUM(M18,P18)</f>
        <v>2</v>
      </c>
      <c r="R18" s="151">
        <v>29</v>
      </c>
      <c r="S18" s="136"/>
      <c r="T18" s="68"/>
      <c r="U18" s="67">
        <f>SUM(Q18,T18)</f>
        <v>2</v>
      </c>
      <c r="V18" t="s" s="65">
        <v>56</v>
      </c>
      <c r="W18" s="63"/>
      <c r="X18" s="66"/>
      <c r="Y18" s="67">
        <f>SUM(U18,X18)</f>
        <v>2</v>
      </c>
      <c r="Z18" t="s" s="65">
        <v>56</v>
      </c>
      <c r="AA18" s="70">
        <v>14</v>
      </c>
      <c r="AB18" s="73">
        <v>1</v>
      </c>
      <c r="AC18" s="67">
        <f>SUM(Y18,AB18)</f>
        <v>3</v>
      </c>
      <c r="AD18" t="s" s="65">
        <v>57</v>
      </c>
      <c r="AE18" s="63">
        <v>24</v>
      </c>
      <c r="AF18" s="68">
        <v>1</v>
      </c>
      <c r="AG18" s="67">
        <f>SUM(AC18,AF18)</f>
        <v>4</v>
      </c>
      <c r="AH18" t="s" s="65">
        <v>58</v>
      </c>
      <c r="AI18" s="63">
        <v>39</v>
      </c>
      <c r="AJ18" s="152">
        <v>12</v>
      </c>
      <c r="AK18" s="67">
        <f>SUM(AG18,AJ18)</f>
        <v>16</v>
      </c>
      <c r="AL18" t="s" s="65">
        <v>59</v>
      </c>
      <c r="AM18" s="63">
        <v>43</v>
      </c>
      <c r="AN18" s="152">
        <v>12</v>
      </c>
      <c r="AO18" s="67">
        <f>SUM(AK18,AN18)</f>
        <v>28</v>
      </c>
      <c r="AP18" t="s" s="65">
        <v>60</v>
      </c>
      <c r="AQ18" s="70">
        <v>33</v>
      </c>
      <c r="AR18" s="68">
        <v>9</v>
      </c>
      <c r="AS18" s="67">
        <f>SUM(AO18,AR18)</f>
        <v>37</v>
      </c>
      <c r="AT18" t="s" s="65">
        <v>61</v>
      </c>
      <c r="AU18" s="70">
        <v>25</v>
      </c>
      <c r="AV18" s="68">
        <v>2</v>
      </c>
      <c r="AW18" s="67">
        <f>SUM(AS18,AV18)</f>
        <v>39</v>
      </c>
      <c r="AX18" t="s" s="65">
        <v>61</v>
      </c>
      <c r="AY18" s="123">
        <f>SUM(AW18)</f>
        <v>39</v>
      </c>
      <c r="AZ18" s="75">
        <v>39</v>
      </c>
      <c r="BA18" s="76">
        <v>8</v>
      </c>
      <c r="BB18" s="77">
        <f>SUM(AY18/BA18)</f>
        <v>4.875</v>
      </c>
      <c r="BC18" t="s" s="115">
        <v>55</v>
      </c>
      <c r="BD18" s="33">
        <v>14</v>
      </c>
    </row>
    <row r="19" ht="21.3" customHeight="1">
      <c r="A19" s="33">
        <v>16</v>
      </c>
      <c r="B19" t="s" s="153">
        <v>62</v>
      </c>
      <c r="C19" t="s" s="154">
        <v>63</v>
      </c>
      <c r="D19" s="63">
        <v>29</v>
      </c>
      <c r="E19" s="138">
        <v>2</v>
      </c>
      <c r="F19" s="139"/>
      <c r="G19" s="63">
        <v>24</v>
      </c>
      <c r="H19" s="68">
        <v>2</v>
      </c>
      <c r="I19" s="67">
        <f>SUM(E19,H19)</f>
        <v>4</v>
      </c>
      <c r="J19" s="65"/>
      <c r="K19" s="63"/>
      <c r="L19" s="68"/>
      <c r="M19" s="67">
        <f>SUM(I19,L19)</f>
        <v>4</v>
      </c>
      <c r="N19" s="65"/>
      <c r="O19" s="63"/>
      <c r="P19" s="73"/>
      <c r="Q19" s="67">
        <f>SUM(M19,P19)</f>
        <v>4</v>
      </c>
      <c r="R19" s="139"/>
      <c r="S19" s="136"/>
      <c r="T19" s="68"/>
      <c r="U19" s="67">
        <f>SUM(Q19,T19)</f>
        <v>4</v>
      </c>
      <c r="V19" s="65"/>
      <c r="W19" s="63">
        <v>28</v>
      </c>
      <c r="X19" s="73">
        <v>4</v>
      </c>
      <c r="Y19" s="67">
        <f>SUM(U19,X19)</f>
        <v>8</v>
      </c>
      <c r="Z19" s="65"/>
      <c r="AA19" s="136"/>
      <c r="AB19" s="73"/>
      <c r="AC19" s="67">
        <f>SUM(Y19,AB19)</f>
        <v>8</v>
      </c>
      <c r="AD19" s="65"/>
      <c r="AE19" s="63">
        <v>37</v>
      </c>
      <c r="AF19" s="68">
        <v>10</v>
      </c>
      <c r="AG19" s="67">
        <f>SUM(AC19,AF19)</f>
        <v>18</v>
      </c>
      <c r="AH19" s="65"/>
      <c r="AI19" s="63">
        <v>32</v>
      </c>
      <c r="AJ19" s="68">
        <v>5</v>
      </c>
      <c r="AK19" s="67">
        <f>SUM(AG19,AJ19)</f>
        <v>23</v>
      </c>
      <c r="AL19" s="65"/>
      <c r="AM19" s="63">
        <v>25</v>
      </c>
      <c r="AN19" s="73">
        <v>4</v>
      </c>
      <c r="AO19" s="67">
        <f>SUM(AK19,AN19)</f>
        <v>27</v>
      </c>
      <c r="AP19" s="65"/>
      <c r="AQ19" s="136"/>
      <c r="AR19" s="68"/>
      <c r="AS19" s="67">
        <f>SUM(AO19,AR19)</f>
        <v>27</v>
      </c>
      <c r="AT19" s="65"/>
      <c r="AU19" s="70">
        <v>28</v>
      </c>
      <c r="AV19" s="68">
        <v>5</v>
      </c>
      <c r="AW19" s="67">
        <f>SUM(AS19,AV19)</f>
        <v>32</v>
      </c>
      <c r="AX19" s="74"/>
      <c r="AY19" s="56">
        <f>SUM(AW19)</f>
        <v>32</v>
      </c>
      <c r="AZ19" s="75">
        <v>32</v>
      </c>
      <c r="BA19" s="76">
        <v>7</v>
      </c>
      <c r="BB19" s="77">
        <f>SUM(AY19/BA19)</f>
        <v>4.57142857142857</v>
      </c>
      <c r="BC19" t="s" s="129">
        <v>62</v>
      </c>
      <c r="BD19" s="33">
        <v>16</v>
      </c>
    </row>
    <row r="20" ht="21.3" customHeight="1">
      <c r="A20" t="s" s="155">
        <v>64</v>
      </c>
      <c r="B20" t="s" s="156">
        <v>65</v>
      </c>
      <c r="C20" t="s" s="80">
        <v>66</v>
      </c>
      <c r="D20" s="63"/>
      <c r="E20" s="138">
        <v>0</v>
      </c>
      <c r="F20" s="65"/>
      <c r="G20" s="63"/>
      <c r="H20" s="68"/>
      <c r="I20" s="67">
        <f>SUM(E20,H20)</f>
        <v>0</v>
      </c>
      <c r="J20" s="65"/>
      <c r="K20" s="63">
        <v>31</v>
      </c>
      <c r="L20" s="68">
        <v>9</v>
      </c>
      <c r="M20" s="67">
        <f>SUM(I20,L20)</f>
        <v>9</v>
      </c>
      <c r="N20" s="65"/>
      <c r="O20" s="63"/>
      <c r="P20" s="68"/>
      <c r="Q20" s="67">
        <f>SUM(M20,P20)</f>
        <v>9</v>
      </c>
      <c r="R20" s="65"/>
      <c r="S20" s="136"/>
      <c r="T20" s="68"/>
      <c r="U20" s="67">
        <f>SUM(Q20,T20)</f>
        <v>9</v>
      </c>
      <c r="V20" s="65"/>
      <c r="W20" s="63"/>
      <c r="X20" s="68"/>
      <c r="Y20" s="67">
        <f>SUM(U20,X20)</f>
        <v>9</v>
      </c>
      <c r="Z20" s="65"/>
      <c r="AA20" s="136"/>
      <c r="AB20" s="68"/>
      <c r="AC20" s="67">
        <f>SUM(Y20,AB20)</f>
        <v>9</v>
      </c>
      <c r="AD20" s="65"/>
      <c r="AE20" s="63"/>
      <c r="AF20" s="68"/>
      <c r="AG20" s="67">
        <f>SUM(AC20,AF20)</f>
        <v>9</v>
      </c>
      <c r="AH20" s="65"/>
      <c r="AI20" s="63"/>
      <c r="AJ20" s="68"/>
      <c r="AK20" s="67">
        <f>SUM(AG20,AJ20)</f>
        <v>9</v>
      </c>
      <c r="AL20" s="65"/>
      <c r="AM20" s="63"/>
      <c r="AN20" s="68"/>
      <c r="AO20" s="67">
        <f>SUM(AK20,AN20)</f>
        <v>9</v>
      </c>
      <c r="AP20" s="65"/>
      <c r="AQ20" s="136"/>
      <c r="AR20" s="68"/>
      <c r="AS20" s="67">
        <f>SUM(AO20,AR20)</f>
        <v>9</v>
      </c>
      <c r="AT20" s="65"/>
      <c r="AU20" s="70">
        <v>34</v>
      </c>
      <c r="AV20" s="68">
        <v>10</v>
      </c>
      <c r="AW20" s="67">
        <f>SUM(AS20,AV20)</f>
        <v>19</v>
      </c>
      <c r="AX20" s="74"/>
      <c r="AY20" s="56">
        <f>SUM(AW20)</f>
        <v>19</v>
      </c>
      <c r="AZ20" s="75">
        <v>19</v>
      </c>
      <c r="BA20" s="76">
        <v>2</v>
      </c>
      <c r="BB20" s="77">
        <f>SUM(AY20/BA20)+BB27</f>
        <v>9.5</v>
      </c>
      <c r="BC20" t="s" s="133">
        <v>65</v>
      </c>
      <c r="BD20" t="s" s="155">
        <v>64</v>
      </c>
    </row>
    <row r="21" ht="21.3" customHeight="1">
      <c r="A21" s="33">
        <v>18</v>
      </c>
      <c r="B21" t="s" s="130">
        <v>67</v>
      </c>
      <c r="C21" s="125"/>
      <c r="D21" s="63">
        <v>32</v>
      </c>
      <c r="E21" s="138">
        <v>5</v>
      </c>
      <c r="F21" t="s" s="65">
        <v>68</v>
      </c>
      <c r="G21" s="63">
        <v>19</v>
      </c>
      <c r="H21" s="68">
        <v>1</v>
      </c>
      <c r="I21" s="67">
        <f>SUM(E21,H21)</f>
        <v>6</v>
      </c>
      <c r="J21" t="s" s="65">
        <v>69</v>
      </c>
      <c r="K21" s="63"/>
      <c r="L21" s="73"/>
      <c r="M21" s="67">
        <f>SUM(I21,L21)</f>
        <v>6</v>
      </c>
      <c r="N21" t="s" s="65">
        <v>69</v>
      </c>
      <c r="O21" t="s" s="157">
        <v>70</v>
      </c>
      <c r="P21" s="68">
        <v>11</v>
      </c>
      <c r="Q21" s="67">
        <f>SUM(M21,P21)</f>
        <v>17</v>
      </c>
      <c r="R21" t="s" s="65">
        <v>71</v>
      </c>
      <c r="S21" s="136"/>
      <c r="T21" s="68"/>
      <c r="U21" s="67">
        <f>SUM(Q21,T21)</f>
        <v>17</v>
      </c>
      <c r="V21" t="s" s="65">
        <v>71</v>
      </c>
      <c r="W21" s="63"/>
      <c r="X21" s="127"/>
      <c r="Y21" s="67">
        <f>SUM(U21,X21)</f>
        <v>17</v>
      </c>
      <c r="Z21" t="s" s="65">
        <v>71</v>
      </c>
      <c r="AA21" s="158"/>
      <c r="AB21" s="68"/>
      <c r="AC21" s="67">
        <f>SUM(Y21,AB21)</f>
        <v>17</v>
      </c>
      <c r="AD21" t="s" s="65">
        <v>71</v>
      </c>
      <c r="AE21" s="63">
        <v>27</v>
      </c>
      <c r="AF21" s="68">
        <v>1</v>
      </c>
      <c r="AG21" s="67">
        <f>SUM(AC21,AF21)</f>
        <v>18</v>
      </c>
      <c r="AH21" t="s" s="65">
        <v>71</v>
      </c>
      <c r="AI21" s="63"/>
      <c r="AJ21" s="127"/>
      <c r="AK21" s="67">
        <f>SUM(AG21,AJ21)</f>
        <v>18</v>
      </c>
      <c r="AL21" t="s" s="65">
        <v>71</v>
      </c>
      <c r="AM21" s="158"/>
      <c r="AN21" s="86"/>
      <c r="AO21" s="67">
        <f>SUM(AK21,AN21)</f>
        <v>18</v>
      </c>
      <c r="AP21" t="s" s="65">
        <v>71</v>
      </c>
      <c r="AQ21" s="136"/>
      <c r="AR21" s="68"/>
      <c r="AS21" s="67">
        <f>SUM(AO21,AR21)</f>
        <v>18</v>
      </c>
      <c r="AT21" s="65"/>
      <c r="AU21" s="136"/>
      <c r="AV21" s="68"/>
      <c r="AW21" s="67">
        <f>SUM(AS21,AV21)</f>
        <v>18</v>
      </c>
      <c r="AX21" s="74"/>
      <c r="AY21" s="56">
        <f>SUM(AW21)</f>
        <v>18</v>
      </c>
      <c r="AZ21" s="100">
        <v>18</v>
      </c>
      <c r="BA21" s="76">
        <v>4</v>
      </c>
      <c r="BB21" s="77">
        <f>SUM(AY21/BA21)</f>
        <v>4.5</v>
      </c>
      <c r="BC21" t="s" s="101">
        <v>67</v>
      </c>
      <c r="BD21" s="33">
        <v>18</v>
      </c>
    </row>
    <row r="22" ht="21.3" customHeight="1">
      <c r="A22" s="33">
        <v>19</v>
      </c>
      <c r="B22" t="s" s="130">
        <v>72</v>
      </c>
      <c r="C22" s="125">
        <v>12</v>
      </c>
      <c r="D22" s="63">
        <v>29</v>
      </c>
      <c r="E22" s="138">
        <v>2</v>
      </c>
      <c r="F22" s="151">
        <v>15.6</v>
      </c>
      <c r="G22" s="85"/>
      <c r="H22" s="68"/>
      <c r="I22" s="67">
        <f>SUM(E22,H22)</f>
        <v>2</v>
      </c>
      <c r="J22" s="65"/>
      <c r="K22" s="63"/>
      <c r="L22" s="73"/>
      <c r="M22" s="67">
        <f>SUM(I22,L22)</f>
        <v>2</v>
      </c>
      <c r="N22" s="65"/>
      <c r="O22" s="63">
        <v>25</v>
      </c>
      <c r="P22" s="73">
        <v>1</v>
      </c>
      <c r="Q22" s="67">
        <f>SUM(M22,P22)</f>
        <v>3</v>
      </c>
      <c r="R22" s="139"/>
      <c r="S22" s="70">
        <v>26</v>
      </c>
      <c r="T22" s="68">
        <v>4</v>
      </c>
      <c r="U22" s="67">
        <f>SUM(Q22,T22)</f>
        <v>7</v>
      </c>
      <c r="V22" s="159"/>
      <c r="W22" s="104"/>
      <c r="X22" s="160"/>
      <c r="Y22" s="107">
        <f>SUM(U22,X22)</f>
        <v>7</v>
      </c>
      <c r="Z22" s="159"/>
      <c r="AA22" s="161"/>
      <c r="AB22" s="140"/>
      <c r="AC22" s="107">
        <f>SUM(Y22,AB22)</f>
        <v>7</v>
      </c>
      <c r="AD22" s="159"/>
      <c r="AE22" s="104"/>
      <c r="AF22" s="87"/>
      <c r="AG22" s="107">
        <f>SUM(AC22,AF22)</f>
        <v>7</v>
      </c>
      <c r="AH22" s="159"/>
      <c r="AI22" s="104"/>
      <c r="AJ22" s="160"/>
      <c r="AK22" s="107">
        <f>SUM(AG22,AJ22)</f>
        <v>7</v>
      </c>
      <c r="AL22" s="159"/>
      <c r="AM22" s="104"/>
      <c r="AN22" s="160"/>
      <c r="AO22" s="107">
        <f>SUM(AK22,AN22)</f>
        <v>7</v>
      </c>
      <c r="AP22" s="159"/>
      <c r="AQ22" s="99">
        <v>32</v>
      </c>
      <c r="AR22" s="87">
        <v>8</v>
      </c>
      <c r="AS22" s="107">
        <f>SUM(AO22,AR22)</f>
        <v>15</v>
      </c>
      <c r="AT22" s="159"/>
      <c r="AU22" s="161"/>
      <c r="AV22" s="87"/>
      <c r="AW22" s="107">
        <f>SUM(AS22,AV22)</f>
        <v>15</v>
      </c>
      <c r="AX22" s="162"/>
      <c r="AY22" s="56">
        <f>SUM(AW22)</f>
        <v>15</v>
      </c>
      <c r="AZ22" s="100">
        <v>15</v>
      </c>
      <c r="BA22" s="76">
        <v>4</v>
      </c>
      <c r="BB22" s="77">
        <f>SUM(AY22/BA22)</f>
        <v>3.75</v>
      </c>
      <c r="BC22" t="s" s="115">
        <v>72</v>
      </c>
      <c r="BD22" s="33">
        <v>19</v>
      </c>
    </row>
    <row r="23" ht="21.3" customHeight="1">
      <c r="A23" s="33">
        <v>19</v>
      </c>
      <c r="B23" t="s" s="90">
        <v>73</v>
      </c>
      <c r="C23" t="s" s="91">
        <v>74</v>
      </c>
      <c r="D23" s="63">
        <v>26</v>
      </c>
      <c r="E23" s="138">
        <v>1</v>
      </c>
      <c r="F23" s="82"/>
      <c r="G23" s="63">
        <v>22</v>
      </c>
      <c r="H23" s="68">
        <v>1</v>
      </c>
      <c r="I23" s="67">
        <f>SUM(E23,H23)</f>
        <v>2</v>
      </c>
      <c r="J23" s="82"/>
      <c r="K23" s="63"/>
      <c r="L23" s="86"/>
      <c r="M23" s="67">
        <f>SUM(I23,L23)</f>
        <v>2</v>
      </c>
      <c r="N23" s="82"/>
      <c r="O23" s="63">
        <v>26</v>
      </c>
      <c r="P23" s="86">
        <v>2</v>
      </c>
      <c r="Q23" s="67">
        <f>SUM(M23,P23)</f>
        <v>4</v>
      </c>
      <c r="R23" s="82"/>
      <c r="S23" s="70">
        <v>15</v>
      </c>
      <c r="T23" s="68">
        <v>1</v>
      </c>
      <c r="U23" s="67">
        <f>SUM(Q23,T23)</f>
        <v>5</v>
      </c>
      <c r="V23" s="163"/>
      <c r="W23" s="117"/>
      <c r="X23" s="88"/>
      <c r="Y23" s="120">
        <f>SUM(U23,X23)</f>
        <v>5</v>
      </c>
      <c r="Z23" s="163"/>
      <c r="AA23" s="122">
        <v>24</v>
      </c>
      <c r="AB23" s="88">
        <v>2</v>
      </c>
      <c r="AC23" s="120">
        <f>SUM(Y23,AB23)</f>
        <v>7</v>
      </c>
      <c r="AD23" s="163"/>
      <c r="AE23" s="117">
        <v>29</v>
      </c>
      <c r="AF23" s="88">
        <v>1</v>
      </c>
      <c r="AG23" s="120">
        <f>SUM(AC23,AF23)</f>
        <v>8</v>
      </c>
      <c r="AH23" s="163"/>
      <c r="AI23" s="117"/>
      <c r="AJ23" s="94"/>
      <c r="AK23" s="120">
        <f>SUM(AG23,AJ23)</f>
        <v>8</v>
      </c>
      <c r="AL23" s="163"/>
      <c r="AM23" s="117"/>
      <c r="AN23" s="94"/>
      <c r="AO23" s="120">
        <f>SUM(AK23,AN23)</f>
        <v>8</v>
      </c>
      <c r="AP23" s="163"/>
      <c r="AQ23" s="122">
        <v>25</v>
      </c>
      <c r="AR23" s="88">
        <v>1</v>
      </c>
      <c r="AS23" s="120">
        <f>SUM(AO23,AR23)</f>
        <v>9</v>
      </c>
      <c r="AT23" s="163"/>
      <c r="AU23" s="122">
        <v>29</v>
      </c>
      <c r="AV23" s="88">
        <v>6</v>
      </c>
      <c r="AW23" s="120">
        <f>SUM(AS23,AV23)</f>
        <v>15</v>
      </c>
      <c r="AX23" s="164"/>
      <c r="AY23" s="56">
        <f>SUM(AW23)</f>
        <v>15</v>
      </c>
      <c r="AZ23" s="165">
        <v>15</v>
      </c>
      <c r="BA23" s="76">
        <v>8</v>
      </c>
      <c r="BB23" s="77">
        <f>SUM(AY23/BA23)</f>
        <v>1.875</v>
      </c>
      <c r="BC23" t="s" s="115">
        <v>73</v>
      </c>
      <c r="BD23" s="33">
        <v>19</v>
      </c>
    </row>
    <row r="24" ht="21.3" customHeight="1">
      <c r="A24" t="s" s="155">
        <v>75</v>
      </c>
      <c r="B24" t="s" s="102">
        <v>76</v>
      </c>
      <c r="C24" t="s" s="91">
        <v>77</v>
      </c>
      <c r="D24" s="63"/>
      <c r="E24" s="138">
        <v>0</v>
      </c>
      <c r="F24" s="65"/>
      <c r="G24" s="63"/>
      <c r="H24" s="86"/>
      <c r="I24" s="67">
        <f>SUM(E24,H24)</f>
        <v>0</v>
      </c>
      <c r="J24" s="65"/>
      <c r="K24" s="63"/>
      <c r="L24" s="66"/>
      <c r="M24" s="67">
        <f>SUM(I24,L24)</f>
        <v>0</v>
      </c>
      <c r="N24" s="65"/>
      <c r="O24" s="63">
        <v>18</v>
      </c>
      <c r="P24" s="66">
        <v>1</v>
      </c>
      <c r="Q24" s="67">
        <f>SUM(M24,P24)</f>
        <v>1</v>
      </c>
      <c r="R24" s="65"/>
      <c r="S24" s="70">
        <v>9</v>
      </c>
      <c r="T24" s="68">
        <v>1</v>
      </c>
      <c r="U24" s="67">
        <f>SUM(Q24,T24)</f>
        <v>2</v>
      </c>
      <c r="V24" s="65"/>
      <c r="W24" s="63">
        <v>12</v>
      </c>
      <c r="X24" s="68">
        <v>1</v>
      </c>
      <c r="Y24" s="67">
        <f>SUM(U24,X24)</f>
        <v>3</v>
      </c>
      <c r="Z24" s="65"/>
      <c r="AA24" s="136"/>
      <c r="AB24" s="68"/>
      <c r="AC24" s="67">
        <f>SUM(Y24,AB24)</f>
        <v>3</v>
      </c>
      <c r="AD24" s="65"/>
      <c r="AE24" s="63">
        <v>17</v>
      </c>
      <c r="AF24" s="86">
        <v>1</v>
      </c>
      <c r="AG24" s="67">
        <f>SUM(AC24,AF24)</f>
        <v>4</v>
      </c>
      <c r="AH24" s="65"/>
      <c r="AI24" s="63">
        <v>20</v>
      </c>
      <c r="AJ24" s="66">
        <v>1</v>
      </c>
      <c r="AK24" s="67">
        <f>SUM(AG24,AJ24)</f>
        <v>5</v>
      </c>
      <c r="AL24" s="65"/>
      <c r="AM24" s="63">
        <v>24</v>
      </c>
      <c r="AN24" s="66">
        <v>2</v>
      </c>
      <c r="AO24" s="67">
        <f>SUM(AK24,AN24)</f>
        <v>7</v>
      </c>
      <c r="AP24" s="65"/>
      <c r="AQ24" s="70">
        <v>21</v>
      </c>
      <c r="AR24" s="68">
        <v>1</v>
      </c>
      <c r="AS24" s="67">
        <f>SUM(AO24,AR24)</f>
        <v>8</v>
      </c>
      <c r="AT24" s="65"/>
      <c r="AU24" s="70">
        <v>15</v>
      </c>
      <c r="AV24" s="68">
        <v>1</v>
      </c>
      <c r="AW24" s="67">
        <f>SUM(AS24,AV24)</f>
        <v>9</v>
      </c>
      <c r="AX24" s="74"/>
      <c r="AY24" s="56">
        <f>SUM(AW24)</f>
        <v>9</v>
      </c>
      <c r="AZ24" s="75">
        <v>9</v>
      </c>
      <c r="BA24" s="76">
        <v>8</v>
      </c>
      <c r="BB24" s="77">
        <f>SUM(AY24/BA24)</f>
        <v>1.125</v>
      </c>
      <c r="BC24" t="s" s="115">
        <v>76</v>
      </c>
      <c r="BD24" t="s" s="155">
        <v>75</v>
      </c>
    </row>
    <row r="25" ht="21.3" customHeight="1">
      <c r="A25" s="33">
        <v>22</v>
      </c>
      <c r="B25" t="s" s="124">
        <v>78</v>
      </c>
      <c r="C25" t="s" s="91">
        <v>79</v>
      </c>
      <c r="D25" s="85"/>
      <c r="E25" s="138">
        <v>0</v>
      </c>
      <c r="F25" s="82"/>
      <c r="G25" t="s" s="85">
        <v>80</v>
      </c>
      <c r="H25" s="66">
        <v>1</v>
      </c>
      <c r="I25" s="67">
        <f>SUM(E25,H25)</f>
        <v>1</v>
      </c>
      <c r="J25" s="151">
        <v>25</v>
      </c>
      <c r="K25" s="63"/>
      <c r="L25" s="68"/>
      <c r="M25" s="67">
        <f>SUM(I25,L25)</f>
        <v>1</v>
      </c>
      <c r="N25" s="151">
        <v>25</v>
      </c>
      <c r="O25" s="63">
        <v>21</v>
      </c>
      <c r="P25" s="68">
        <v>1</v>
      </c>
      <c r="Q25" s="67">
        <f>SUM(M25,P25)</f>
        <v>2</v>
      </c>
      <c r="R25" s="151">
        <v>23.2</v>
      </c>
      <c r="S25" s="70">
        <v>20</v>
      </c>
      <c r="T25" s="68">
        <v>1</v>
      </c>
      <c r="U25" s="67">
        <f>SUM(Q25,T25)</f>
        <v>3</v>
      </c>
      <c r="V25" s="151">
        <v>27.5</v>
      </c>
      <c r="W25" s="63">
        <v>27</v>
      </c>
      <c r="X25" s="68">
        <v>3</v>
      </c>
      <c r="Y25" s="67">
        <f>SUM(U25,X25)</f>
        <v>6</v>
      </c>
      <c r="Z25" s="151">
        <v>27.5</v>
      </c>
      <c r="AA25" s="136"/>
      <c r="AB25" s="68"/>
      <c r="AC25" s="67">
        <f>SUM(Y25,AB25)</f>
        <v>6</v>
      </c>
      <c r="AD25" s="151">
        <v>27.5</v>
      </c>
      <c r="AE25" s="63">
        <v>23</v>
      </c>
      <c r="AF25" s="66">
        <v>1</v>
      </c>
      <c r="AG25" s="67">
        <f>SUM(AC25,AF25)</f>
        <v>7</v>
      </c>
      <c r="AH25" s="139"/>
      <c r="AI25" s="63"/>
      <c r="AJ25" s="68"/>
      <c r="AK25" s="67">
        <f>SUM(AG25,AJ25)</f>
        <v>7</v>
      </c>
      <c r="AL25" s="139"/>
      <c r="AM25" s="63"/>
      <c r="AN25" s="68"/>
      <c r="AO25" s="67">
        <f>SUM(AK25,AN25)</f>
        <v>7</v>
      </c>
      <c r="AP25" s="139"/>
      <c r="AQ25" s="136"/>
      <c r="AR25" s="68"/>
      <c r="AS25" s="67">
        <f>SUM(AO25,AR25)</f>
        <v>7</v>
      </c>
      <c r="AT25" s="139"/>
      <c r="AU25" s="136"/>
      <c r="AV25" s="68"/>
      <c r="AW25" s="67">
        <f>SUM(AS25,AV25)</f>
        <v>7</v>
      </c>
      <c r="AX25" s="166"/>
      <c r="AY25" s="56">
        <f>SUM(AW25)</f>
        <v>7</v>
      </c>
      <c r="AZ25" s="75">
        <v>7</v>
      </c>
      <c r="BA25" s="76">
        <v>5</v>
      </c>
      <c r="BB25" s="77">
        <f>SUM(AY25/BA25)</f>
        <v>1.4</v>
      </c>
      <c r="BC25" t="s" s="129">
        <v>78</v>
      </c>
      <c r="BD25" s="33">
        <v>22</v>
      </c>
    </row>
    <row r="26" ht="21.3" customHeight="1">
      <c r="A26" s="33">
        <v>23</v>
      </c>
      <c r="B26" t="s" s="130">
        <v>81</v>
      </c>
      <c r="C26" s="167">
        <v>18.8</v>
      </c>
      <c r="D26" s="168">
        <v>26</v>
      </c>
      <c r="E26" s="169">
        <v>1</v>
      </c>
      <c r="F26" s="170"/>
      <c r="G26" s="168">
        <v>22</v>
      </c>
      <c r="H26" s="171">
        <v>1</v>
      </c>
      <c r="I26" s="172">
        <f>SUM(E26,H26)</f>
        <v>2</v>
      </c>
      <c r="J26" s="173"/>
      <c r="K26" s="168"/>
      <c r="L26" s="174"/>
      <c r="M26" s="175">
        <f>SUM(I26,L26)</f>
        <v>2</v>
      </c>
      <c r="N26" s="170"/>
      <c r="O26" s="168"/>
      <c r="P26" s="174"/>
      <c r="Q26" s="175">
        <f>SUM(M26,P26)</f>
        <v>2</v>
      </c>
      <c r="R26" s="170"/>
      <c r="S26" s="176"/>
      <c r="T26" s="177"/>
      <c r="U26" s="175">
        <f>SUM(Q26,T26)</f>
        <v>2</v>
      </c>
      <c r="V26" s="170"/>
      <c r="W26" s="178">
        <v>27</v>
      </c>
      <c r="X26" s="174">
        <v>3</v>
      </c>
      <c r="Y26" s="175">
        <f>SUM(U26,X26)</f>
        <v>5</v>
      </c>
      <c r="Z26" s="170"/>
      <c r="AA26" s="179"/>
      <c r="AB26" s="177"/>
      <c r="AC26" s="175">
        <f>SUM(Y26,AB26)</f>
        <v>5</v>
      </c>
      <c r="AD26" s="170"/>
      <c r="AE26" s="179"/>
      <c r="AF26" s="174"/>
      <c r="AG26" s="175">
        <f>SUM(AC26,AF26)</f>
        <v>5</v>
      </c>
      <c r="AH26" s="170"/>
      <c r="AI26" s="168"/>
      <c r="AJ26" s="174"/>
      <c r="AK26" s="175">
        <f>SUM(AG26,AJ26)</f>
        <v>5</v>
      </c>
      <c r="AL26" s="170"/>
      <c r="AM26" s="168"/>
      <c r="AN26" s="174"/>
      <c r="AO26" s="175">
        <f>SUM(AK26,AN26)</f>
        <v>5</v>
      </c>
      <c r="AP26" s="170"/>
      <c r="AQ26" s="179"/>
      <c r="AR26" s="177"/>
      <c r="AS26" s="175">
        <f>SUM(AO26,AR26)</f>
        <v>5</v>
      </c>
      <c r="AT26" s="170"/>
      <c r="AU26" s="179"/>
      <c r="AV26" s="177"/>
      <c r="AW26" s="175">
        <f>SUM(AS26,AV26)</f>
        <v>5</v>
      </c>
      <c r="AX26" s="180"/>
      <c r="AY26" s="56">
        <f>SUM(AW26)</f>
        <v>5</v>
      </c>
      <c r="AZ26" s="181">
        <v>5</v>
      </c>
      <c r="BA26" s="182">
        <v>3</v>
      </c>
      <c r="BB26" s="183">
        <f>SUM(AY26/BA26)</f>
        <v>1.66666666666667</v>
      </c>
      <c r="BC26" t="s" s="101">
        <v>81</v>
      </c>
      <c r="BD26" s="33">
        <v>23</v>
      </c>
    </row>
    <row r="27" ht="18.8" customHeight="1">
      <c r="A27" s="184"/>
      <c r="B27" t="s" s="185">
        <v>82</v>
      </c>
      <c r="C27" s="186"/>
      <c r="D27" s="187">
        <f>SUM(D4:D26)+G28</f>
        <v>622</v>
      </c>
      <c r="E27" s="188"/>
      <c r="F27" s="189"/>
      <c r="G27" s="187">
        <f>SUM(G4:G26)+J28</f>
        <v>488</v>
      </c>
      <c r="H27" s="190"/>
      <c r="I27" s="191"/>
      <c r="J27" s="192"/>
      <c r="K27" s="193">
        <f>SUM(K4:K26)+N28</f>
        <v>342</v>
      </c>
      <c r="L27" s="194"/>
      <c r="M27" s="195"/>
      <c r="N27" s="196"/>
      <c r="O27" s="187">
        <f>SUM(O4:O26)+R28</f>
        <v>447</v>
      </c>
      <c r="P27" s="194"/>
      <c r="Q27" s="195"/>
      <c r="R27" s="196"/>
      <c r="S27" s="197">
        <f>SUM(S4:S26)+V28</f>
        <v>381</v>
      </c>
      <c r="T27" s="194"/>
      <c r="U27" s="195"/>
      <c r="V27" s="196"/>
      <c r="W27" s="197">
        <f>SUM(W4:W26)+Z28</f>
        <v>464</v>
      </c>
      <c r="X27" s="194"/>
      <c r="Y27" s="195"/>
      <c r="Z27" s="196"/>
      <c r="AA27" s="187">
        <f>SUM(AA4:AA26)+AD28</f>
        <v>379</v>
      </c>
      <c r="AB27" s="194"/>
      <c r="AC27" s="195"/>
      <c r="AD27" s="196"/>
      <c r="AE27" s="187">
        <f>SUM(AE4:AE26)+AH28</f>
        <v>549</v>
      </c>
      <c r="AF27" s="194"/>
      <c r="AG27" s="195"/>
      <c r="AH27" s="196"/>
      <c r="AI27" s="187">
        <f>SUM(AI4:AI26)+AL28</f>
        <v>410</v>
      </c>
      <c r="AJ27" s="194"/>
      <c r="AK27" s="195"/>
      <c r="AL27" s="196"/>
      <c r="AM27" s="187">
        <f>SUM(AM4:AM26)+AP28</f>
        <v>362</v>
      </c>
      <c r="AN27" s="194"/>
      <c r="AO27" s="195"/>
      <c r="AP27" s="196"/>
      <c r="AQ27" s="187">
        <f>SUM(AQ4:AQ26)+AT28</f>
        <v>510</v>
      </c>
      <c r="AR27" s="194"/>
      <c r="AS27" s="195"/>
      <c r="AT27" s="196"/>
      <c r="AU27" s="187">
        <f>SUM(AU4:AU26)+AX28</f>
        <v>423</v>
      </c>
      <c r="AV27" s="194"/>
      <c r="AW27" s="195"/>
      <c r="AX27" s="196"/>
      <c r="AY27" s="198">
        <f>SUM(D27+G27+K27+O27+S27+W27+AA27+AE27+AI27+AM27+AQ27+AU27)</f>
        <v>5377</v>
      </c>
      <c r="AZ27" s="199"/>
      <c r="BA27" s="200">
        <f>SUM(BA4:BA26)</f>
        <v>192</v>
      </c>
      <c r="BB27" s="201"/>
      <c r="BC27" s="202"/>
      <c r="BD27" s="203"/>
    </row>
    <row r="28" ht="18.8" customHeight="1">
      <c r="A28" s="204"/>
      <c r="B28" t="s" s="205">
        <v>83</v>
      </c>
      <c r="C28" s="206"/>
      <c r="D28" s="207">
        <v>20</v>
      </c>
      <c r="E28" s="208"/>
      <c r="F28" s="209"/>
      <c r="G28" s="210">
        <v>20</v>
      </c>
      <c r="H28" s="211"/>
      <c r="I28" s="212"/>
      <c r="J28" s="213"/>
      <c r="K28" s="210">
        <v>12</v>
      </c>
      <c r="L28" s="211"/>
      <c r="M28" s="212"/>
      <c r="N28" s="213"/>
      <c r="O28" s="210">
        <v>17</v>
      </c>
      <c r="P28" s="211"/>
      <c r="Q28" s="212"/>
      <c r="R28" s="213"/>
      <c r="S28" s="210">
        <v>16</v>
      </c>
      <c r="T28" s="211"/>
      <c r="U28" s="212"/>
      <c r="V28" s="213"/>
      <c r="W28" s="210">
        <v>16</v>
      </c>
      <c r="X28" s="211"/>
      <c r="Y28" s="212"/>
      <c r="Z28" s="213"/>
      <c r="AA28" s="210">
        <v>14</v>
      </c>
      <c r="AB28" s="211"/>
      <c r="AC28" s="212"/>
      <c r="AD28" s="213"/>
      <c r="AE28" s="210">
        <v>19</v>
      </c>
      <c r="AF28" s="211"/>
      <c r="AG28" s="212"/>
      <c r="AH28" s="213"/>
      <c r="AI28" s="210">
        <v>14</v>
      </c>
      <c r="AJ28" s="211"/>
      <c r="AK28" s="212"/>
      <c r="AL28" s="213"/>
      <c r="AM28" s="210">
        <v>12</v>
      </c>
      <c r="AN28" s="211"/>
      <c r="AO28" s="212"/>
      <c r="AP28" s="213"/>
      <c r="AQ28" s="210">
        <v>17</v>
      </c>
      <c r="AR28" s="211"/>
      <c r="AS28" s="212"/>
      <c r="AT28" s="213"/>
      <c r="AU28" s="210">
        <v>15</v>
      </c>
      <c r="AV28" s="211"/>
      <c r="AW28" s="212"/>
      <c r="AX28" s="212"/>
      <c r="AY28" s="214"/>
      <c r="AZ28" s="215"/>
      <c r="BA28" s="216"/>
      <c r="BB28" s="217"/>
      <c r="BC28" s="218"/>
      <c r="BD28" s="219"/>
    </row>
    <row r="29" ht="18.8" customHeight="1">
      <c r="A29" s="220"/>
      <c r="B29" t="s" s="185">
        <v>16</v>
      </c>
      <c r="C29" s="221"/>
      <c r="D29" s="222">
        <f>SUM(D27/D28)</f>
        <v>31.1</v>
      </c>
      <c r="E29" s="223"/>
      <c r="F29" s="224"/>
      <c r="G29" s="225">
        <f>SUM(G27/G28)</f>
        <v>24.4</v>
      </c>
      <c r="H29" s="226"/>
      <c r="I29" s="227"/>
      <c r="J29" s="228"/>
      <c r="K29" s="229">
        <f>SUM(K27/K28)</f>
        <v>28.5</v>
      </c>
      <c r="L29" s="230"/>
      <c r="M29" s="227"/>
      <c r="N29" s="231"/>
      <c r="O29" s="232">
        <f>SUM(O27/O28)</f>
        <v>26.2941176470588</v>
      </c>
      <c r="P29" s="230"/>
      <c r="Q29" s="227"/>
      <c r="R29" s="231"/>
      <c r="S29" s="232">
        <f>SUM(S27/S28)</f>
        <v>23.8125</v>
      </c>
      <c r="T29" s="230"/>
      <c r="U29" s="227"/>
      <c r="V29" s="231"/>
      <c r="W29" s="232">
        <f>SUM(W27/W28)</f>
        <v>29</v>
      </c>
      <c r="X29" s="230"/>
      <c r="Y29" s="227"/>
      <c r="Z29" s="231"/>
      <c r="AA29" s="232">
        <f>SUM(AA27/AA28)</f>
        <v>27.0714285714286</v>
      </c>
      <c r="AB29" s="230"/>
      <c r="AC29" s="227"/>
      <c r="AD29" s="231"/>
      <c r="AE29" s="232">
        <f>SUM(AE27/AE28)</f>
        <v>28.8947368421053</v>
      </c>
      <c r="AF29" s="230"/>
      <c r="AG29" s="227"/>
      <c r="AH29" s="231"/>
      <c r="AI29" s="232">
        <f>SUM(AI27/AI28)</f>
        <v>29.2857142857143</v>
      </c>
      <c r="AJ29" s="230"/>
      <c r="AK29" s="227"/>
      <c r="AL29" s="231"/>
      <c r="AM29" s="232">
        <f>SUM(AM27/AM28)</f>
        <v>30.1666666666667</v>
      </c>
      <c r="AN29" s="230"/>
      <c r="AO29" s="227"/>
      <c r="AP29" s="231"/>
      <c r="AQ29" s="232">
        <f>SUM(AQ27/AQ28)</f>
        <v>30</v>
      </c>
      <c r="AR29" s="230"/>
      <c r="AS29" s="227"/>
      <c r="AT29" s="231"/>
      <c r="AU29" s="232">
        <f>SUM(AU27/AU28)</f>
        <v>28.2</v>
      </c>
      <c r="AV29" s="230"/>
      <c r="AW29" s="227"/>
      <c r="AX29" s="231"/>
      <c r="AY29" s="233">
        <f>SUM(AY27/BA27)</f>
        <v>28.0052083333333</v>
      </c>
      <c r="AZ29" t="s" s="234">
        <v>84</v>
      </c>
      <c r="BA29" s="227"/>
      <c r="BB29" s="227"/>
      <c r="BC29" s="227"/>
      <c r="BD29" s="235"/>
    </row>
    <row r="30" ht="12.7" customHeight="1">
      <c r="A30" s="236"/>
      <c r="B30" s="237"/>
      <c r="C30" s="238"/>
      <c r="D30" s="239"/>
      <c r="E30" s="215"/>
      <c r="F30" s="215"/>
      <c r="G30" s="239"/>
      <c r="H30" s="215"/>
      <c r="I30" s="215"/>
      <c r="J30" s="215"/>
      <c r="K30" s="214"/>
      <c r="L30" s="215"/>
      <c r="M30" s="215"/>
      <c r="N30" s="215"/>
      <c r="O30" s="239"/>
      <c r="P30" s="215"/>
      <c r="Q30" s="215"/>
      <c r="R30" s="215"/>
      <c r="S30" s="214"/>
      <c r="T30" s="215"/>
      <c r="U30" s="215"/>
      <c r="V30" s="215"/>
      <c r="W30" s="239"/>
      <c r="X30" s="215"/>
      <c r="Y30" s="215"/>
      <c r="Z30" s="215"/>
      <c r="AA30" s="214"/>
      <c r="AB30" s="215"/>
      <c r="AC30" s="215"/>
      <c r="AD30" s="215"/>
      <c r="AE30" s="239"/>
      <c r="AF30" s="215"/>
      <c r="AG30" s="215"/>
      <c r="AH30" s="215"/>
      <c r="AI30" s="239"/>
      <c r="AJ30" s="215"/>
      <c r="AK30" s="215"/>
      <c r="AL30" s="215"/>
      <c r="AM30" s="239"/>
      <c r="AN30" s="215"/>
      <c r="AO30" s="215"/>
      <c r="AP30" s="215"/>
      <c r="AQ30" s="239"/>
      <c r="AR30" s="215"/>
      <c r="AS30" s="215"/>
      <c r="AT30" s="215"/>
      <c r="AU30" s="239"/>
      <c r="AV30" s="215"/>
      <c r="AW30" s="215"/>
      <c r="AX30" s="215"/>
      <c r="AY30" s="239"/>
      <c r="AZ30" s="215"/>
      <c r="BA30" s="215"/>
      <c r="BB30" s="215"/>
      <c r="BC30" s="215"/>
      <c r="BD30" s="240"/>
    </row>
    <row r="31" ht="19.95" customHeight="1">
      <c r="A31" s="241"/>
      <c r="B31" s="242"/>
      <c r="C31" s="243"/>
      <c r="D31" s="243"/>
      <c r="E31" s="244"/>
      <c r="F31" s="243"/>
      <c r="G31" s="245"/>
      <c r="H31" s="243"/>
      <c r="I31" s="243"/>
      <c r="J31" s="246"/>
      <c r="K31" s="247">
        <v>12</v>
      </c>
      <c r="L31" s="248"/>
      <c r="M31" t="s" s="249">
        <v>85</v>
      </c>
      <c r="N31" s="250"/>
      <c r="O31" s="250"/>
      <c r="P31" s="251"/>
      <c r="Q31" s="250"/>
      <c r="R31" s="246"/>
      <c r="S31" t="s" s="252">
        <v>86</v>
      </c>
      <c r="T31" s="248"/>
      <c r="U31" t="s" s="249">
        <v>87</v>
      </c>
      <c r="V31" s="250"/>
      <c r="W31" s="250"/>
      <c r="X31" s="250"/>
      <c r="Y31" s="250"/>
      <c r="Z31" s="246"/>
      <c r="AA31" t="s" s="253">
        <v>88</v>
      </c>
      <c r="AB31" s="248"/>
      <c r="AC31" t="s" s="249">
        <v>89</v>
      </c>
      <c r="AD31" s="250"/>
      <c r="AE31" s="250"/>
      <c r="AF31" s="250"/>
      <c r="AG31" s="250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54"/>
    </row>
  </sheetData>
  <mergeCells count="13">
    <mergeCell ref="C2:F2"/>
    <mergeCell ref="C1:BD1"/>
    <mergeCell ref="AQ2:AT2"/>
    <mergeCell ref="AU2:AX2"/>
    <mergeCell ref="AM2:AP2"/>
    <mergeCell ref="G2:J2"/>
    <mergeCell ref="K2:N2"/>
    <mergeCell ref="S2:V2"/>
    <mergeCell ref="O2:R2"/>
    <mergeCell ref="W2:Z2"/>
    <mergeCell ref="AE2:AH2"/>
    <mergeCell ref="AI2:AL2"/>
    <mergeCell ref="AA2:AD2"/>
  </mergeCells>
  <pageMargins left="0.25" right="0.138889" top="0.25" bottom="0" header="0.25" footer="0"/>
  <pageSetup firstPageNumber="1" fitToHeight="1" fitToWidth="1" scale="59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