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<sst xmlns="http://schemas.openxmlformats.org/spreadsheetml/2006/main" uniqueCount="63">
  <si>
    <t>TBAGS Order Of Merit  Final Table 2019</t>
  </si>
  <si>
    <t>ATTENDANCE</t>
  </si>
  <si>
    <t>TOP 6 FINISHES</t>
  </si>
  <si>
    <t>STABLEFORD 4PTS+</t>
  </si>
  <si>
    <t>TWOs</t>
  </si>
  <si>
    <t>NEAREST THE PIN</t>
  </si>
  <si>
    <t>HANDICAP IMP.</t>
  </si>
  <si>
    <t>TOTAL</t>
  </si>
  <si>
    <t>W: 0.3</t>
  </si>
  <si>
    <t>W: 0.1</t>
  </si>
  <si>
    <t>W: 0.2</t>
  </si>
  <si>
    <t>POINTS</t>
  </si>
  <si>
    <t>Pts</t>
  </si>
  <si>
    <t xml:space="preserve">Pts </t>
  </si>
  <si>
    <t>Start</t>
  </si>
  <si>
    <t>Finish</t>
  </si>
  <si>
    <t>Diff</t>
  </si>
  <si>
    <t>Gross</t>
  </si>
  <si>
    <t>Net</t>
  </si>
  <si>
    <t>D. Teggin</t>
  </si>
  <si>
    <t>DT</t>
  </si>
  <si>
    <t>A. Campbell</t>
  </si>
  <si>
    <t>AC</t>
  </si>
  <si>
    <t>K. S. Pope</t>
  </si>
  <si>
    <t>KSP</t>
  </si>
  <si>
    <t>A. Moore</t>
  </si>
  <si>
    <t>AM</t>
  </si>
  <si>
    <t>M. E. Rust</t>
  </si>
  <si>
    <t>MER</t>
  </si>
  <si>
    <t>R. Palin</t>
  </si>
  <si>
    <t>RP</t>
  </si>
  <si>
    <t>S. P. Sage</t>
  </si>
  <si>
    <t>SPS</t>
  </si>
  <si>
    <t>P. D. Jenkins</t>
  </si>
  <si>
    <t>PDJ</t>
  </si>
  <si>
    <t>D. Ruane</t>
  </si>
  <si>
    <t>DR</t>
  </si>
  <si>
    <t>A. J. Phillips</t>
  </si>
  <si>
    <t>AJP</t>
  </si>
  <si>
    <t>S. B. Moglione</t>
  </si>
  <si>
    <t>SBM</t>
  </si>
  <si>
    <t>M. Peers</t>
  </si>
  <si>
    <t>MP</t>
  </si>
  <si>
    <t>G. H. E. Birch</t>
  </si>
  <si>
    <t>GHEB</t>
  </si>
  <si>
    <t>S. Brown</t>
  </si>
  <si>
    <t>SB</t>
  </si>
  <si>
    <t>I. C. Dunn</t>
  </si>
  <si>
    <t>ICD</t>
  </si>
  <si>
    <t>K. Goodary</t>
  </si>
  <si>
    <t>KG</t>
  </si>
  <si>
    <t>M. J. Geraghty</t>
  </si>
  <si>
    <t>MJG</t>
  </si>
  <si>
    <t>G. J. Bolton</t>
  </si>
  <si>
    <t>GJB</t>
  </si>
  <si>
    <t>D. M. Hutton</t>
  </si>
  <si>
    <t>DMH</t>
  </si>
  <si>
    <t>H.D.M. Reid</t>
  </si>
  <si>
    <t>HDMR</t>
  </si>
  <si>
    <t>R. A. McClelland</t>
  </si>
  <si>
    <t>RAM</t>
  </si>
  <si>
    <t>L. J. Laithwaite</t>
  </si>
  <si>
    <t>LJL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</si>
</sst>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5">
    <font>
      <sz val="11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sz val="10"/>
      <color indexed="8"/>
      <name val="Arial"/>
    </font>
    <font>
      <sz val="24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21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0" fontId="3" fillId="2" borderId="1" applyNumberFormat="0" applyFont="1" applyFill="1" applyBorder="1" applyAlignment="1" applyProtection="0">
      <alignment vertical="bottom"/>
    </xf>
    <xf numFmtId="49" fontId="4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top"/>
    </xf>
    <xf numFmtId="0" fontId="4" fillId="2" borderId="3" applyNumberFormat="0" applyFont="1" applyFill="1" applyBorder="1" applyAlignment="1" applyProtection="0">
      <alignment horizontal="center" vertical="bottom"/>
    </xf>
    <xf numFmtId="0" fontId="4" fillId="2" borderId="4" applyNumberFormat="0" applyFont="1" applyFill="1" applyBorder="1" applyAlignment="1" applyProtection="0">
      <alignment horizontal="center" vertical="bottom"/>
    </xf>
    <xf numFmtId="0" fontId="4" fillId="2" borderId="1" applyNumberFormat="0" applyFont="1" applyFill="1" applyBorder="1" applyAlignment="1" applyProtection="0">
      <alignment horizontal="center" vertical="bottom"/>
    </xf>
    <xf numFmtId="0" fontId="3" fillId="2" borderId="1" applyNumberFormat="0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horizontal="center" vertical="bottom"/>
    </xf>
    <xf numFmtId="0" fontId="3" fillId="2" borderId="3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3" fontId="3" fillId="2" borderId="1" applyNumberFormat="1" applyFont="1" applyFill="1" applyBorder="1" applyAlignment="1" applyProtection="0">
      <alignment horizontal="center"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1" applyNumberFormat="1" applyFont="1" applyFill="1" applyBorder="1" applyAlignment="1" applyProtection="0">
      <alignment horizontal="center" vertical="center"/>
    </xf>
    <xf numFmtId="59" fontId="3" fillId="2" borderId="1" applyNumberFormat="1" applyFont="1" applyFill="1" applyBorder="1" applyAlignment="1" applyProtection="0">
      <alignment horizontal="center" vertical="center"/>
    </xf>
    <xf numFmtId="2" fontId="3" fillId="2" borderId="1" applyNumberFormat="1" applyFont="1" applyFill="1" applyBorder="1" applyAlignment="1" applyProtection="0">
      <alignment horizontal="center" vertical="center"/>
    </xf>
    <xf numFmtId="4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8a8a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31"/>
  <sheetViews>
    <sheetView workbookViewId="0" showGridLines="0" defaultGridColor="1"/>
  </sheetViews>
  <sheetFormatPr defaultColWidth="10.8333" defaultRowHeight="20" customHeight="1" outlineLevelRow="0" outlineLevelCol="0"/>
  <cols>
    <col min="1" max="1" width="3.5" style="1" customWidth="1"/>
    <col min="2" max="2" width="13.1719" style="1" customWidth="1"/>
    <col min="3" max="3" width="1.5" style="1" customWidth="1"/>
    <col min="4" max="4" width="5.85156" style="1" customWidth="1"/>
    <col min="5" max="5" width="6.85156" style="1" customWidth="1"/>
    <col min="6" max="6" width="1.5" style="1" customWidth="1"/>
    <col min="7" max="7" width="6.35156" style="1" customWidth="1"/>
    <col min="8" max="8" width="7.67188" style="1" customWidth="1"/>
    <col min="9" max="9" width="1.67188" style="1" customWidth="1"/>
    <col min="10" max="10" width="7.85156" style="1" customWidth="1"/>
    <col min="11" max="11" width="9" style="1" customWidth="1"/>
    <col min="12" max="12" width="1.67188" style="1" customWidth="1"/>
    <col min="13" max="14" width="5.85156" style="1" customWidth="1"/>
    <col min="15" max="15" width="1.5" style="1" customWidth="1"/>
    <col min="16" max="16" width="7.5" style="1" customWidth="1"/>
    <col min="17" max="17" width="9.17188" style="1" customWidth="1"/>
    <col min="18" max="18" width="1.5" style="1" customWidth="1"/>
    <col min="19" max="19" width="7" style="1" customWidth="1"/>
    <col min="20" max="20" width="6.85156" style="1" customWidth="1"/>
    <col min="21" max="21" width="5.67188" style="1" customWidth="1"/>
    <col min="22" max="22" width="8" style="1" customWidth="1"/>
    <col min="23" max="23" width="1.67188" style="1" customWidth="1"/>
    <col min="24" max="24" width="8.85156" style="1" customWidth="1"/>
    <col min="25" max="25" width="6" style="1" customWidth="1"/>
    <col min="26" max="26" width="4" style="1" customWidth="1"/>
    <col min="27" max="256" width="10.8516" style="1" customWidth="1"/>
  </cols>
  <sheetData>
    <row r="1" ht="21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1.85" customHeight="1">
      <c r="A2" s="2"/>
      <c r="B2" t="s" s="3">
        <v>0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7"/>
    </row>
    <row r="3" ht="17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" customHeight="1">
      <c r="A4" s="2"/>
      <c r="B4" s="2"/>
      <c r="C4" s="8"/>
      <c r="D4" t="s" s="9">
        <v>1</v>
      </c>
      <c r="E4" s="10"/>
      <c r="F4" s="8"/>
      <c r="G4" t="s" s="9">
        <v>2</v>
      </c>
      <c r="H4" s="10"/>
      <c r="I4" s="8"/>
      <c r="J4" t="s" s="9">
        <v>3</v>
      </c>
      <c r="K4" s="10"/>
      <c r="L4" s="8"/>
      <c r="M4" t="s" s="9">
        <v>4</v>
      </c>
      <c r="N4" s="10"/>
      <c r="O4" s="8"/>
      <c r="P4" t="s" s="9">
        <v>5</v>
      </c>
      <c r="Q4" s="10"/>
      <c r="R4" s="8"/>
      <c r="S4" t="s" s="9">
        <v>6</v>
      </c>
      <c r="T4" s="11"/>
      <c r="U4" s="11"/>
      <c r="V4" s="10"/>
      <c r="W4" s="8"/>
      <c r="X4" t="s" s="12">
        <v>7</v>
      </c>
      <c r="Y4" s="8"/>
      <c r="Z4" s="8"/>
    </row>
    <row r="5" ht="14.2" customHeight="1">
      <c r="A5" s="2"/>
      <c r="B5" s="2"/>
      <c r="C5" s="8"/>
      <c r="D5" t="s" s="9">
        <v>8</v>
      </c>
      <c r="E5" s="10"/>
      <c r="F5" s="8"/>
      <c r="G5" t="s" s="9">
        <v>9</v>
      </c>
      <c r="H5" s="10"/>
      <c r="I5" s="8"/>
      <c r="J5" t="s" s="9">
        <v>10</v>
      </c>
      <c r="K5" s="10"/>
      <c r="L5" s="8"/>
      <c r="M5" t="s" s="9">
        <v>9</v>
      </c>
      <c r="N5" s="10"/>
      <c r="O5" s="8"/>
      <c r="P5" t="s" s="9">
        <v>9</v>
      </c>
      <c r="Q5" s="10"/>
      <c r="R5" s="8"/>
      <c r="S5" t="s" s="9">
        <v>10</v>
      </c>
      <c r="T5" s="11"/>
      <c r="U5" s="11"/>
      <c r="V5" s="10"/>
      <c r="W5" s="8"/>
      <c r="X5" t="s" s="12">
        <v>11</v>
      </c>
      <c r="Y5" s="8"/>
      <c r="Z5" s="8"/>
    </row>
    <row r="6" ht="14.2" customHeight="1">
      <c r="A6" s="2"/>
      <c r="B6" s="2"/>
      <c r="C6" s="8"/>
      <c r="D6" t="s" s="12">
        <v>12</v>
      </c>
      <c r="E6" t="s" s="12">
        <v>13</v>
      </c>
      <c r="F6" s="8"/>
      <c r="G6" t="s" s="12">
        <v>12</v>
      </c>
      <c r="H6" t="s" s="12">
        <v>12</v>
      </c>
      <c r="I6" s="8"/>
      <c r="J6" t="s" s="12">
        <v>12</v>
      </c>
      <c r="K6" t="s" s="12">
        <v>12</v>
      </c>
      <c r="L6" s="8"/>
      <c r="M6" t="s" s="12">
        <v>12</v>
      </c>
      <c r="N6" t="s" s="12">
        <v>12</v>
      </c>
      <c r="O6" s="8"/>
      <c r="P6" t="s" s="12">
        <v>12</v>
      </c>
      <c r="Q6" t="s" s="12">
        <v>12</v>
      </c>
      <c r="R6" s="8"/>
      <c r="S6" t="s" s="12">
        <v>14</v>
      </c>
      <c r="T6" t="s" s="12">
        <v>15</v>
      </c>
      <c r="U6" t="s" s="12">
        <v>16</v>
      </c>
      <c r="V6" t="s" s="12">
        <v>12</v>
      </c>
      <c r="W6" s="8"/>
      <c r="X6" s="8"/>
      <c r="Y6" s="8"/>
      <c r="Z6" s="8"/>
    </row>
    <row r="7" ht="14.2" customHeight="1">
      <c r="A7" s="2"/>
      <c r="B7" s="2"/>
      <c r="C7" s="8"/>
      <c r="D7" t="s" s="12">
        <v>17</v>
      </c>
      <c r="E7" t="s" s="12">
        <v>18</v>
      </c>
      <c r="F7" s="8"/>
      <c r="G7" t="s" s="12">
        <v>17</v>
      </c>
      <c r="H7" t="s" s="12">
        <v>18</v>
      </c>
      <c r="I7" s="8"/>
      <c r="J7" t="s" s="12">
        <v>17</v>
      </c>
      <c r="K7" t="s" s="12">
        <v>18</v>
      </c>
      <c r="L7" s="8"/>
      <c r="M7" t="s" s="12">
        <v>17</v>
      </c>
      <c r="N7" t="s" s="12">
        <v>18</v>
      </c>
      <c r="O7" s="8"/>
      <c r="P7" t="s" s="12">
        <v>17</v>
      </c>
      <c r="Q7" t="s" s="12">
        <v>18</v>
      </c>
      <c r="R7" s="8"/>
      <c r="S7" s="8"/>
      <c r="T7" s="8"/>
      <c r="U7" s="8"/>
      <c r="V7" t="s" s="12">
        <v>18</v>
      </c>
      <c r="W7" s="8"/>
      <c r="X7" s="8"/>
      <c r="Y7" s="8"/>
      <c r="Z7" s="8"/>
    </row>
    <row r="8" ht="14.2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25" customHeight="1">
      <c r="A9" s="13">
        <v>1</v>
      </c>
      <c r="B9" t="s" s="14">
        <v>19</v>
      </c>
      <c r="C9" s="15"/>
      <c r="D9" s="16">
        <v>14</v>
      </c>
      <c r="E9" s="16">
        <f>PRODUCT(D9,0.3)</f>
        <v>4.2</v>
      </c>
      <c r="F9" s="15"/>
      <c r="G9" s="16">
        <v>12</v>
      </c>
      <c r="H9" s="16">
        <f>PRODUCT(G9,0.1)</f>
        <v>1.2</v>
      </c>
      <c r="I9" s="15"/>
      <c r="J9" s="16">
        <v>1</v>
      </c>
      <c r="K9" s="16">
        <f>PRODUCT(J9,0.2)</f>
        <v>0.2</v>
      </c>
      <c r="L9" s="15"/>
      <c r="M9" s="16">
        <v>1</v>
      </c>
      <c r="N9" s="16">
        <f>PRODUCT(M9,0.1)</f>
        <v>0.1</v>
      </c>
      <c r="O9" s="15"/>
      <c r="P9" s="16">
        <v>0</v>
      </c>
      <c r="Q9" s="16">
        <f>PRODUCT(P9,0.1)</f>
        <v>0</v>
      </c>
      <c r="R9" s="15"/>
      <c r="S9" s="17">
        <v>11.4</v>
      </c>
      <c r="T9" s="17">
        <v>11.8</v>
      </c>
      <c r="U9" s="18">
        <f>(S9-T9)</f>
        <v>-0.4</v>
      </c>
      <c r="V9" s="16">
        <f>PRODUCT(U9,0.2)</f>
        <v>-0.08</v>
      </c>
      <c r="W9" s="15"/>
      <c r="X9" s="19">
        <f>SUM(,E9,H9,K9,N9,Q9,V9)</f>
        <v>5.62</v>
      </c>
      <c r="Y9" t="s" s="14">
        <v>20</v>
      </c>
      <c r="Z9" s="13">
        <v>1</v>
      </c>
    </row>
    <row r="10" ht="18.25" customHeight="1">
      <c r="A10" s="13">
        <v>2</v>
      </c>
      <c r="B10" t="s" s="14">
        <v>21</v>
      </c>
      <c r="C10" s="15"/>
      <c r="D10" s="16">
        <v>13</v>
      </c>
      <c r="E10" s="16">
        <f>PRODUCT(D10,0.3)</f>
        <v>3.9</v>
      </c>
      <c r="F10" s="15"/>
      <c r="G10" s="16">
        <v>10</v>
      </c>
      <c r="H10" s="17">
        <f>PRODUCT(G10,0.1)</f>
        <v>1</v>
      </c>
      <c r="I10" s="15"/>
      <c r="J10" s="16">
        <v>1</v>
      </c>
      <c r="K10" s="16">
        <f>PRODUCT(J10,0.2)</f>
        <v>0.2</v>
      </c>
      <c r="L10" s="15"/>
      <c r="M10" s="16">
        <v>0</v>
      </c>
      <c r="N10" s="16">
        <f>PRODUCT(M10,0.1)</f>
        <v>0</v>
      </c>
      <c r="O10" s="15"/>
      <c r="P10" s="16">
        <v>3</v>
      </c>
      <c r="Q10" s="16">
        <f>PRODUCT(P10,0.1)</f>
        <v>0.3</v>
      </c>
      <c r="R10" s="15"/>
      <c r="S10" s="17">
        <v>14.7</v>
      </c>
      <c r="T10" s="17">
        <v>14.1</v>
      </c>
      <c r="U10" s="18">
        <f>(S10-T10)</f>
        <v>0.6</v>
      </c>
      <c r="V10" s="16">
        <f>PRODUCT(U10,0.2)</f>
        <v>0.12</v>
      </c>
      <c r="W10" s="15"/>
      <c r="X10" s="19">
        <f>SUM(,E10,H10,K10,N10,Q10,V10)</f>
        <v>5.52</v>
      </c>
      <c r="Y10" t="s" s="14">
        <v>22</v>
      </c>
      <c r="Z10" s="13">
        <v>2</v>
      </c>
    </row>
    <row r="11" ht="18.25" customHeight="1">
      <c r="A11" s="13">
        <v>2</v>
      </c>
      <c r="B11" t="s" s="14">
        <v>23</v>
      </c>
      <c r="C11" s="15"/>
      <c r="D11" s="16">
        <v>13</v>
      </c>
      <c r="E11" s="16">
        <f>PRODUCT(D11,0.3)</f>
        <v>3.9</v>
      </c>
      <c r="F11" s="15"/>
      <c r="G11" s="16">
        <v>9</v>
      </c>
      <c r="H11" s="16">
        <f>PRODUCT(G11,0.1)</f>
        <v>0.9</v>
      </c>
      <c r="I11" s="15"/>
      <c r="J11" s="16">
        <v>2</v>
      </c>
      <c r="K11" s="16">
        <f>PRODUCT(J11,0.2)</f>
        <v>0.4</v>
      </c>
      <c r="L11" s="15"/>
      <c r="M11" s="16">
        <v>3</v>
      </c>
      <c r="N11" s="16">
        <f>PRODUCT(M11,0.1)</f>
        <v>0.3</v>
      </c>
      <c r="O11" s="15"/>
      <c r="P11" s="16">
        <v>1</v>
      </c>
      <c r="Q11" s="16">
        <f>PRODUCT(P11,0.1)</f>
        <v>0.1</v>
      </c>
      <c r="R11" s="15"/>
      <c r="S11" s="17">
        <v>13.3</v>
      </c>
      <c r="T11" s="17">
        <v>13.7</v>
      </c>
      <c r="U11" s="18">
        <f>(S11-T11)</f>
        <v>-0.4</v>
      </c>
      <c r="V11" s="16">
        <f>PRODUCT(U11,0.2)</f>
        <v>-0.08</v>
      </c>
      <c r="W11" s="15"/>
      <c r="X11" s="19">
        <f>SUM(,E11,H11,K11,N11,Q11,V11)</f>
        <v>5.52</v>
      </c>
      <c r="Y11" t="s" s="14">
        <v>24</v>
      </c>
      <c r="Z11" s="13">
        <v>2</v>
      </c>
    </row>
    <row r="12" ht="18.25" customHeight="1">
      <c r="A12" s="13">
        <v>4</v>
      </c>
      <c r="B12" t="s" s="14">
        <v>25</v>
      </c>
      <c r="C12" s="15"/>
      <c r="D12" s="16">
        <v>13</v>
      </c>
      <c r="E12" s="16">
        <f>PRODUCT(D12,0.3)</f>
        <v>3.9</v>
      </c>
      <c r="F12" s="15"/>
      <c r="G12" s="16">
        <v>5</v>
      </c>
      <c r="H12" s="16">
        <f>PRODUCT(G12,0.1)</f>
        <v>0.5</v>
      </c>
      <c r="I12" s="15"/>
      <c r="J12" s="16">
        <v>3</v>
      </c>
      <c r="K12" s="16">
        <f>PRODUCT(J12,0.2)</f>
        <v>0.6</v>
      </c>
      <c r="L12" s="15"/>
      <c r="M12" s="16">
        <v>2</v>
      </c>
      <c r="N12" s="16">
        <f>PRODUCT(M12,0.1)</f>
        <v>0.2</v>
      </c>
      <c r="O12" s="15"/>
      <c r="P12" s="16">
        <v>0</v>
      </c>
      <c r="Q12" s="16">
        <f>PRODUCT(P12,0.1)</f>
        <v>0</v>
      </c>
      <c r="R12" s="15"/>
      <c r="S12" s="17">
        <v>20.8</v>
      </c>
      <c r="T12" s="17">
        <v>21.2</v>
      </c>
      <c r="U12" s="18">
        <f>(S12-T12)</f>
        <v>-0.4</v>
      </c>
      <c r="V12" s="16">
        <f>PRODUCT(U12,0.2)</f>
        <v>-0.08</v>
      </c>
      <c r="W12" s="15"/>
      <c r="X12" s="19">
        <f>SUM(,E12,H12,K12,N12,Q12,V12)</f>
        <v>5.12</v>
      </c>
      <c r="Y12" t="s" s="14">
        <v>26</v>
      </c>
      <c r="Z12" s="13">
        <v>4</v>
      </c>
    </row>
    <row r="13" ht="18.25" customHeight="1">
      <c r="A13" s="13">
        <v>5</v>
      </c>
      <c r="B13" t="s" s="14">
        <v>27</v>
      </c>
      <c r="C13" s="15"/>
      <c r="D13" s="16">
        <v>11</v>
      </c>
      <c r="E13" s="16">
        <f>PRODUCT(D13,0.3)</f>
        <v>3.3</v>
      </c>
      <c r="F13" s="15"/>
      <c r="G13" s="16">
        <v>4</v>
      </c>
      <c r="H13" s="16">
        <f>PRODUCT(G13,0.1)</f>
        <v>0.4</v>
      </c>
      <c r="I13" s="15"/>
      <c r="J13" s="16">
        <v>3</v>
      </c>
      <c r="K13" s="16">
        <f>PRODUCT(J13,0.2)</f>
        <v>0.6</v>
      </c>
      <c r="L13" s="15"/>
      <c r="M13" s="16">
        <v>1</v>
      </c>
      <c r="N13" s="16">
        <f>PRODUCT(M13,0.1)</f>
        <v>0.1</v>
      </c>
      <c r="O13" s="15"/>
      <c r="P13" s="16">
        <v>1</v>
      </c>
      <c r="Q13" s="16">
        <f>PRODUCT(P13,0.1)</f>
        <v>0.1</v>
      </c>
      <c r="R13" s="15"/>
      <c r="S13" s="17">
        <v>13.3</v>
      </c>
      <c r="T13" s="17">
        <v>12</v>
      </c>
      <c r="U13" s="18">
        <f>(S13-T13)</f>
        <v>1.3</v>
      </c>
      <c r="V13" s="16">
        <f>PRODUCT(U13,0.2)</f>
        <v>0.26</v>
      </c>
      <c r="W13" s="15"/>
      <c r="X13" s="19">
        <f>SUM(,E13,H13,K13,N13,Q13,V13)</f>
        <v>4.76</v>
      </c>
      <c r="Y13" t="s" s="14">
        <v>28</v>
      </c>
      <c r="Z13" s="13">
        <v>5</v>
      </c>
    </row>
    <row r="14" ht="18.25" customHeight="1">
      <c r="A14" s="13">
        <v>6</v>
      </c>
      <c r="B14" t="s" s="14">
        <v>29</v>
      </c>
      <c r="C14" s="15"/>
      <c r="D14" s="16">
        <v>11</v>
      </c>
      <c r="E14" s="16">
        <f>PRODUCT(D14,0.3)</f>
        <v>3.3</v>
      </c>
      <c r="F14" s="15"/>
      <c r="G14" s="16">
        <v>5</v>
      </c>
      <c r="H14" s="16">
        <f>PRODUCT(G14,0.1)</f>
        <v>0.5</v>
      </c>
      <c r="I14" s="15"/>
      <c r="J14" s="16">
        <v>3</v>
      </c>
      <c r="K14" s="16">
        <f>PRODUCT(J14,0.2)</f>
        <v>0.6</v>
      </c>
      <c r="L14" s="15"/>
      <c r="M14" s="16">
        <v>1</v>
      </c>
      <c r="N14" s="16">
        <f>PRODUCT(M14,0.1)</f>
        <v>0.1</v>
      </c>
      <c r="O14" s="15"/>
      <c r="P14" s="16">
        <v>1</v>
      </c>
      <c r="Q14" s="16">
        <f>PRODUCT(P14,0.1)</f>
        <v>0.1</v>
      </c>
      <c r="R14" s="15"/>
      <c r="S14" s="17">
        <v>17.4</v>
      </c>
      <c r="T14" s="17">
        <v>17.7</v>
      </c>
      <c r="U14" s="18">
        <f>(S14-T14)</f>
        <v>-0.3</v>
      </c>
      <c r="V14" s="16">
        <f>PRODUCT(U14,0.2)</f>
        <v>-0.06</v>
      </c>
      <c r="W14" s="15"/>
      <c r="X14" s="19">
        <f>SUM(,E14,H14,K14,N14,Q14,V14)</f>
        <v>4.54</v>
      </c>
      <c r="Y14" t="s" s="14">
        <v>30</v>
      </c>
      <c r="Z14" s="13">
        <v>6</v>
      </c>
    </row>
    <row r="15" ht="18.25" customHeight="1">
      <c r="A15" s="13">
        <v>7</v>
      </c>
      <c r="B15" t="s" s="14">
        <v>31</v>
      </c>
      <c r="C15" s="15"/>
      <c r="D15" s="16">
        <v>12</v>
      </c>
      <c r="E15" s="16">
        <f>PRODUCT(D15,0.3)</f>
        <v>3.6</v>
      </c>
      <c r="F15" s="15"/>
      <c r="G15" s="16">
        <v>6</v>
      </c>
      <c r="H15" s="16">
        <f>PRODUCT(G15,0.1)</f>
        <v>0.6</v>
      </c>
      <c r="I15" s="15"/>
      <c r="J15" s="16">
        <v>0</v>
      </c>
      <c r="K15" s="16">
        <f>PRODUCT(J15,0.2)</f>
        <v>0</v>
      </c>
      <c r="L15" s="15"/>
      <c r="M15" s="16">
        <v>2</v>
      </c>
      <c r="N15" s="16">
        <f>PRODUCT(M15,0.1)</f>
        <v>0.2</v>
      </c>
      <c r="O15" s="15"/>
      <c r="P15" s="16">
        <v>2</v>
      </c>
      <c r="Q15" s="16">
        <f>PRODUCT(P15,0.1)</f>
        <v>0.2</v>
      </c>
      <c r="R15" s="15"/>
      <c r="S15" s="17">
        <v>15.7</v>
      </c>
      <c r="T15" s="17">
        <v>16.1</v>
      </c>
      <c r="U15" s="18">
        <f>(S15-T15)</f>
        <v>-0.4</v>
      </c>
      <c r="V15" s="16">
        <f>PRODUCT(U15,0.2)</f>
        <v>-0.08</v>
      </c>
      <c r="W15" s="15"/>
      <c r="X15" s="19">
        <f>SUM(,E15,H15,K15,N15,Q15,V15)</f>
        <v>4.52</v>
      </c>
      <c r="Y15" t="s" s="14">
        <v>32</v>
      </c>
      <c r="Z15" s="13">
        <v>7</v>
      </c>
    </row>
    <row r="16" ht="18.25" customHeight="1">
      <c r="A16" s="13">
        <v>8</v>
      </c>
      <c r="B16" t="s" s="14">
        <v>33</v>
      </c>
      <c r="C16" s="15"/>
      <c r="D16" s="16">
        <v>10</v>
      </c>
      <c r="E16" s="16">
        <f>PRODUCT(D16,0.3)</f>
        <v>3</v>
      </c>
      <c r="F16" s="15"/>
      <c r="G16" s="16">
        <v>4</v>
      </c>
      <c r="H16" s="16">
        <f>PRODUCT(G16,0.1)</f>
        <v>0.4</v>
      </c>
      <c r="I16" s="15"/>
      <c r="J16" s="16">
        <v>3</v>
      </c>
      <c r="K16" s="16">
        <f>PRODUCT(J16,0.2)</f>
        <v>0.6</v>
      </c>
      <c r="L16" s="15"/>
      <c r="M16" s="16">
        <v>1</v>
      </c>
      <c r="N16" s="16">
        <f>PRODUCT(M16,0.1)</f>
        <v>0.1</v>
      </c>
      <c r="O16" s="15"/>
      <c r="P16" s="16">
        <v>2</v>
      </c>
      <c r="Q16" s="16">
        <f>PRODUCT(P16,0.1)</f>
        <v>0.2</v>
      </c>
      <c r="R16" s="15"/>
      <c r="S16" s="17">
        <v>13.1</v>
      </c>
      <c r="T16" s="17">
        <v>13.4</v>
      </c>
      <c r="U16" s="18">
        <f>(S16-T16)</f>
        <v>-0.3</v>
      </c>
      <c r="V16" s="16">
        <f>PRODUCT(U16,0.2)</f>
        <v>-0.06</v>
      </c>
      <c r="W16" s="15"/>
      <c r="X16" s="19">
        <f>SUM(,E16,H16,K16,N16,Q16,V16)</f>
        <v>4.24</v>
      </c>
      <c r="Y16" t="s" s="14">
        <v>34</v>
      </c>
      <c r="Z16" s="13">
        <v>8</v>
      </c>
    </row>
    <row r="17" ht="18.25" customHeight="1">
      <c r="A17" s="13">
        <v>9</v>
      </c>
      <c r="B17" t="s" s="14">
        <v>35</v>
      </c>
      <c r="C17" s="15"/>
      <c r="D17" s="16">
        <v>12</v>
      </c>
      <c r="E17" s="16">
        <f>PRODUCT(D17,0.3)</f>
        <v>3.6</v>
      </c>
      <c r="F17" s="15"/>
      <c r="G17" s="16">
        <v>3</v>
      </c>
      <c r="H17" s="16">
        <f>PRODUCT(G17,0.1)</f>
        <v>0.3</v>
      </c>
      <c r="I17" s="15"/>
      <c r="J17" s="16">
        <v>1</v>
      </c>
      <c r="K17" s="16">
        <f>PRODUCT(J17,0.2)</f>
        <v>0.2</v>
      </c>
      <c r="L17" s="15"/>
      <c r="M17" s="16">
        <v>0</v>
      </c>
      <c r="N17" s="16">
        <f>PRODUCT(M17,0.1)</f>
        <v>0</v>
      </c>
      <c r="O17" s="15"/>
      <c r="P17" s="16">
        <v>0</v>
      </c>
      <c r="Q17" s="16">
        <f>PRODUCT(P17,0.1)</f>
        <v>0</v>
      </c>
      <c r="R17" s="15"/>
      <c r="S17" s="17">
        <v>22.7</v>
      </c>
      <c r="T17" s="17">
        <v>23.2</v>
      </c>
      <c r="U17" s="18">
        <f>(S17-T17)</f>
        <v>-0.5</v>
      </c>
      <c r="V17" s="16">
        <f>PRODUCT(U17,0.2)</f>
        <v>-0.1</v>
      </c>
      <c r="W17" s="15"/>
      <c r="X17" s="19">
        <f>SUM(,E17,H17,K17,N17,Q17,V17)</f>
        <v>4</v>
      </c>
      <c r="Y17" t="s" s="14">
        <v>36</v>
      </c>
      <c r="Z17" s="13">
        <v>9</v>
      </c>
    </row>
    <row r="18" ht="18.25" customHeight="1">
      <c r="A18" s="13">
        <v>10</v>
      </c>
      <c r="B18" t="s" s="14">
        <v>37</v>
      </c>
      <c r="C18" s="15"/>
      <c r="D18" s="16">
        <v>10</v>
      </c>
      <c r="E18" s="16">
        <f>PRODUCT(D18,0.3)</f>
        <v>3</v>
      </c>
      <c r="F18" s="15"/>
      <c r="G18" s="16">
        <v>4</v>
      </c>
      <c r="H18" s="16">
        <f>PRODUCT(G18,0.1)</f>
        <v>0.4</v>
      </c>
      <c r="I18" s="15"/>
      <c r="J18" s="16">
        <v>3</v>
      </c>
      <c r="K18" s="16">
        <f>PRODUCT(J18,0.2)</f>
        <v>0.6</v>
      </c>
      <c r="L18" s="15"/>
      <c r="M18" s="16">
        <v>0</v>
      </c>
      <c r="N18" s="16">
        <f>PRODUCT(M18,0.1)</f>
        <v>0</v>
      </c>
      <c r="O18" s="15"/>
      <c r="P18" s="16">
        <v>0</v>
      </c>
      <c r="Q18" s="16">
        <f>PRODUCT(P18,0.1)</f>
        <v>0</v>
      </c>
      <c r="R18" s="15"/>
      <c r="S18" s="17">
        <v>24.4</v>
      </c>
      <c r="T18" s="17">
        <v>24.6</v>
      </c>
      <c r="U18" s="18">
        <f>(S18-T18)</f>
        <v>-0.2</v>
      </c>
      <c r="V18" s="16">
        <f>PRODUCT(U18,0.2)</f>
        <v>-0.04</v>
      </c>
      <c r="W18" s="15"/>
      <c r="X18" s="19">
        <f>SUM(,E18,H18,K18,N18,Q18,V18)</f>
        <v>3.96</v>
      </c>
      <c r="Y18" t="s" s="14">
        <v>38</v>
      </c>
      <c r="Z18" s="13">
        <v>10</v>
      </c>
    </row>
    <row r="19" ht="18.25" customHeight="1">
      <c r="A19" s="13">
        <v>11</v>
      </c>
      <c r="B19" t="s" s="14">
        <v>39</v>
      </c>
      <c r="C19" s="15"/>
      <c r="D19" s="16">
        <v>8</v>
      </c>
      <c r="E19" s="16">
        <f>PRODUCT(D19,0.3)</f>
        <v>2.4</v>
      </c>
      <c r="F19" s="15"/>
      <c r="G19" s="16">
        <v>6</v>
      </c>
      <c r="H19" s="16">
        <f>PRODUCT(G19,0.1)</f>
        <v>0.6</v>
      </c>
      <c r="I19" s="15"/>
      <c r="J19" s="16">
        <v>2</v>
      </c>
      <c r="K19" s="16">
        <f>PRODUCT(J19,0.2)</f>
        <v>0.4</v>
      </c>
      <c r="L19" s="15"/>
      <c r="M19" s="16">
        <v>4</v>
      </c>
      <c r="N19" s="16">
        <f>PRODUCT(M19,0.1)</f>
        <v>0.4</v>
      </c>
      <c r="O19" s="15"/>
      <c r="P19" s="16">
        <v>1</v>
      </c>
      <c r="Q19" s="16">
        <f>PRODUCT(P19,0.1)</f>
        <v>0.1</v>
      </c>
      <c r="R19" s="15"/>
      <c r="S19" s="17">
        <v>5.1</v>
      </c>
      <c r="T19" s="17">
        <v>5.3</v>
      </c>
      <c r="U19" s="18">
        <f>(S19-T19)</f>
        <v>-0.2</v>
      </c>
      <c r="V19" s="16">
        <f>PRODUCT(U19,0.2)</f>
        <v>-0.04</v>
      </c>
      <c r="W19" s="15"/>
      <c r="X19" s="19">
        <f>SUM(,E19,H19,K19,N19,Q19,V19)</f>
        <v>3.86</v>
      </c>
      <c r="Y19" t="s" s="14">
        <v>40</v>
      </c>
      <c r="Z19" s="13">
        <v>11</v>
      </c>
    </row>
    <row r="20" ht="18.25" customHeight="1">
      <c r="A20" s="13">
        <v>12</v>
      </c>
      <c r="B20" t="s" s="14">
        <v>41</v>
      </c>
      <c r="C20" s="15"/>
      <c r="D20" s="16">
        <v>8</v>
      </c>
      <c r="E20" s="16">
        <f>PRODUCT(D20,0.3)</f>
        <v>2.4</v>
      </c>
      <c r="F20" s="15"/>
      <c r="G20" s="16">
        <v>3</v>
      </c>
      <c r="H20" s="16">
        <f>PRODUCT(G20,0.1)</f>
        <v>0.3</v>
      </c>
      <c r="I20" s="15"/>
      <c r="J20" s="16">
        <v>2</v>
      </c>
      <c r="K20" s="16">
        <f>PRODUCT(J20,0.2)</f>
        <v>0.4</v>
      </c>
      <c r="L20" s="15"/>
      <c r="M20" s="16">
        <v>0</v>
      </c>
      <c r="N20" s="16">
        <f>PRODUCT(M20,0.1)</f>
        <v>0</v>
      </c>
      <c r="O20" s="15"/>
      <c r="P20" s="16">
        <v>0</v>
      </c>
      <c r="Q20" s="16">
        <f>PRODUCT(P20,0.1)</f>
        <v>0</v>
      </c>
      <c r="R20" s="15"/>
      <c r="S20" s="17">
        <v>27</v>
      </c>
      <c r="T20" s="17">
        <v>27.1</v>
      </c>
      <c r="U20" s="18">
        <f>(S20-T20)</f>
        <v>-0.1</v>
      </c>
      <c r="V20" s="16">
        <f>PRODUCT(U20,0.2)</f>
        <v>-0.02</v>
      </c>
      <c r="W20" s="15"/>
      <c r="X20" s="19">
        <f>SUM(,E20,H20,K20,N20,Q20,V20)</f>
        <v>3.08</v>
      </c>
      <c r="Y20" t="s" s="14">
        <v>42</v>
      </c>
      <c r="Z20" s="13">
        <v>12</v>
      </c>
    </row>
    <row r="21" ht="18.25" customHeight="1">
      <c r="A21" s="13">
        <v>13</v>
      </c>
      <c r="B21" t="s" s="14">
        <v>43</v>
      </c>
      <c r="C21" s="15"/>
      <c r="D21" s="16">
        <v>8</v>
      </c>
      <c r="E21" s="17">
        <f>PRODUCT(D21,0.3)</f>
        <v>2.4</v>
      </c>
      <c r="F21" s="15"/>
      <c r="G21" s="16">
        <v>3</v>
      </c>
      <c r="H21" s="16">
        <f>PRODUCT(G21,0.1)</f>
        <v>0.3</v>
      </c>
      <c r="I21" s="15"/>
      <c r="J21" s="16">
        <v>0</v>
      </c>
      <c r="K21" s="16">
        <f>PRODUCT(J21,0.2)</f>
        <v>0</v>
      </c>
      <c r="L21" s="15"/>
      <c r="M21" s="16">
        <v>0</v>
      </c>
      <c r="N21" s="16">
        <f>PRODUCT(M21,0.1)</f>
        <v>0</v>
      </c>
      <c r="O21" s="15"/>
      <c r="P21" s="16">
        <v>1</v>
      </c>
      <c r="Q21" s="16">
        <f>PRODUCT(P21,0.1)</f>
        <v>0.1</v>
      </c>
      <c r="R21" s="15"/>
      <c r="S21" s="17">
        <v>24.9</v>
      </c>
      <c r="T21" s="17">
        <v>25.3</v>
      </c>
      <c r="U21" s="18">
        <f>(S21-T21)</f>
        <v>-0.4</v>
      </c>
      <c r="V21" s="16">
        <f>PRODUCT(U21,0.2)</f>
        <v>-0.08</v>
      </c>
      <c r="W21" s="15"/>
      <c r="X21" s="19">
        <f>SUM(,E21,H21,K21,N21,Q21,V21)</f>
        <v>2.72</v>
      </c>
      <c r="Y21" t="s" s="14">
        <v>44</v>
      </c>
      <c r="Z21" s="13">
        <v>13</v>
      </c>
    </row>
    <row r="22" ht="18.25" customHeight="1">
      <c r="A22" s="13">
        <v>14</v>
      </c>
      <c r="B22" t="s" s="14">
        <v>45</v>
      </c>
      <c r="C22" s="15"/>
      <c r="D22" s="16">
        <v>7</v>
      </c>
      <c r="E22" s="16">
        <f>PRODUCT(D22,0.3)</f>
        <v>2.1</v>
      </c>
      <c r="F22" s="15"/>
      <c r="G22" s="16">
        <v>2</v>
      </c>
      <c r="H22" s="16">
        <f>PRODUCT(G22,0.1)</f>
        <v>0.2</v>
      </c>
      <c r="I22" s="15"/>
      <c r="J22" s="16">
        <v>2</v>
      </c>
      <c r="K22" s="16">
        <f>PRODUCT(J22,0.2)</f>
        <v>0.4</v>
      </c>
      <c r="L22" s="15"/>
      <c r="M22" s="16">
        <v>0</v>
      </c>
      <c r="N22" s="16">
        <f>PRODUCT(M22,0.1)</f>
        <v>0</v>
      </c>
      <c r="O22" s="15"/>
      <c r="P22" s="16">
        <v>0</v>
      </c>
      <c r="Q22" s="16">
        <f>PRODUCT(P22,0.1)</f>
        <v>0</v>
      </c>
      <c r="R22" s="15"/>
      <c r="S22" s="17">
        <v>24.9</v>
      </c>
      <c r="T22" s="17">
        <v>25.2</v>
      </c>
      <c r="U22" s="18">
        <f>(S22-T22)</f>
        <v>-0.3</v>
      </c>
      <c r="V22" s="16">
        <f>PRODUCT(U22,0.2)</f>
        <v>-0.06</v>
      </c>
      <c r="W22" s="15"/>
      <c r="X22" s="19">
        <f>SUM(,E22,H22,K22,N22,Q22,V22)</f>
        <v>2.64</v>
      </c>
      <c r="Y22" t="s" s="14">
        <v>46</v>
      </c>
      <c r="Z22" s="13">
        <v>14</v>
      </c>
    </row>
    <row r="23" ht="18.25" customHeight="1">
      <c r="A23" s="13">
        <v>15</v>
      </c>
      <c r="B23" t="s" s="14">
        <v>47</v>
      </c>
      <c r="C23" s="15"/>
      <c r="D23" s="16">
        <v>7</v>
      </c>
      <c r="E23" s="16">
        <f>PRODUCT(D23,0.3)</f>
        <v>2.1</v>
      </c>
      <c r="F23" s="15"/>
      <c r="G23" s="16">
        <v>2</v>
      </c>
      <c r="H23" s="16">
        <f>PRODUCT(G23,0.1)</f>
        <v>0.2</v>
      </c>
      <c r="I23" s="15"/>
      <c r="J23" s="16">
        <v>1</v>
      </c>
      <c r="K23" s="16">
        <f>PRODUCT(J23,0.2)</f>
        <v>0.2</v>
      </c>
      <c r="L23" s="15"/>
      <c r="M23" s="16">
        <v>0</v>
      </c>
      <c r="N23" s="16">
        <f>PRODUCT(M23,0.1)</f>
        <v>0</v>
      </c>
      <c r="O23" s="15"/>
      <c r="P23" s="16">
        <v>1</v>
      </c>
      <c r="Q23" s="16">
        <f>PRODUCT(P23,0.1)</f>
        <v>0.1</v>
      </c>
      <c r="R23" s="15"/>
      <c r="S23" s="17">
        <v>28.2</v>
      </c>
      <c r="T23" s="17">
        <v>28.5</v>
      </c>
      <c r="U23" s="18">
        <f>(S23-T23)</f>
        <v>-0.3</v>
      </c>
      <c r="V23" s="16">
        <f>PRODUCT(U23,0.2)</f>
        <v>-0.06</v>
      </c>
      <c r="W23" s="15"/>
      <c r="X23" s="19">
        <f>SUM(,E23,H23,K23,N23,Q23,V23)</f>
        <v>2.54</v>
      </c>
      <c r="Y23" t="s" s="14">
        <v>48</v>
      </c>
      <c r="Z23" s="13">
        <v>15</v>
      </c>
    </row>
    <row r="24" ht="18.25" customHeight="1">
      <c r="A24" s="13">
        <v>16</v>
      </c>
      <c r="B24" t="s" s="14">
        <v>49</v>
      </c>
      <c r="C24" s="15"/>
      <c r="D24" s="16">
        <v>7</v>
      </c>
      <c r="E24" s="16">
        <f>PRODUCT(D24,0.3)</f>
        <v>2.1</v>
      </c>
      <c r="F24" s="15"/>
      <c r="G24" s="16">
        <v>3</v>
      </c>
      <c r="H24" s="16">
        <f>PRODUCT(G24,0.1)</f>
        <v>0.3</v>
      </c>
      <c r="I24" s="15"/>
      <c r="J24" s="16">
        <v>0</v>
      </c>
      <c r="K24" s="16">
        <f>PRODUCT(J24,0.2)</f>
        <v>0</v>
      </c>
      <c r="L24" s="15"/>
      <c r="M24" s="16">
        <v>0</v>
      </c>
      <c r="N24" s="16">
        <f>PRODUCT(M24,0.1)</f>
        <v>0</v>
      </c>
      <c r="O24" s="15"/>
      <c r="P24" s="16">
        <v>0</v>
      </c>
      <c r="Q24" s="16">
        <f>PRODUCT(P24,0.1)</f>
        <v>0</v>
      </c>
      <c r="R24" s="15"/>
      <c r="S24" s="17">
        <v>18.8</v>
      </c>
      <c r="T24" s="17">
        <v>18.9</v>
      </c>
      <c r="U24" s="18">
        <f>(S24-T24)</f>
        <v>-0.1</v>
      </c>
      <c r="V24" s="16">
        <f>PRODUCT(U24,0.2)</f>
        <v>-0.02</v>
      </c>
      <c r="W24" s="15"/>
      <c r="X24" s="19">
        <f>SUM(,E24,H24,K24,N24,Q24,V24)</f>
        <v>2.38</v>
      </c>
      <c r="Y24" t="s" s="14">
        <v>50</v>
      </c>
      <c r="Z24" s="13">
        <v>16</v>
      </c>
    </row>
    <row r="25" ht="18.25" customHeight="1">
      <c r="A25" s="13">
        <v>17</v>
      </c>
      <c r="B25" t="s" s="14">
        <v>51</v>
      </c>
      <c r="C25" s="15"/>
      <c r="D25" s="16">
        <v>7</v>
      </c>
      <c r="E25" s="16">
        <f>PRODUCT(D25,0.3)</f>
        <v>2.1</v>
      </c>
      <c r="F25" s="15"/>
      <c r="G25" s="16">
        <v>3</v>
      </c>
      <c r="H25" s="16">
        <f>PRODUCT(G25,0.1)</f>
        <v>0.3</v>
      </c>
      <c r="I25" s="15"/>
      <c r="J25" s="16">
        <v>0</v>
      </c>
      <c r="K25" s="16">
        <f>PRODUCT(J25,0.2)</f>
        <v>0</v>
      </c>
      <c r="L25" s="15"/>
      <c r="M25" s="16">
        <v>0</v>
      </c>
      <c r="N25" s="16">
        <f>PRODUCT(M25,0.1)</f>
        <v>0</v>
      </c>
      <c r="O25" s="15"/>
      <c r="P25" s="16">
        <v>0</v>
      </c>
      <c r="Q25" s="16">
        <f>PRODUCT(P25,0.1)</f>
        <v>0</v>
      </c>
      <c r="R25" s="15"/>
      <c r="S25" s="17">
        <v>24.6</v>
      </c>
      <c r="T25" s="17">
        <v>24.8</v>
      </c>
      <c r="U25" s="18">
        <f>(S25-T25)</f>
        <v>-0.2</v>
      </c>
      <c r="V25" s="16">
        <f>PRODUCT(U25,0.2)</f>
        <v>-0.04</v>
      </c>
      <c r="W25" s="15"/>
      <c r="X25" s="19">
        <f>SUM(,E25,H25,K25,N25,Q25,V25)</f>
        <v>2.36</v>
      </c>
      <c r="Y25" t="s" s="14">
        <v>52</v>
      </c>
      <c r="Z25" s="13">
        <v>17</v>
      </c>
    </row>
    <row r="26" ht="18.25" customHeight="1">
      <c r="A26" s="13">
        <v>18</v>
      </c>
      <c r="B26" t="s" s="14">
        <v>53</v>
      </c>
      <c r="C26" s="15"/>
      <c r="D26" s="16">
        <v>3</v>
      </c>
      <c r="E26" s="16">
        <f>PRODUCT(D26,0.3)</f>
        <v>0.9</v>
      </c>
      <c r="F26" s="15"/>
      <c r="G26" s="16">
        <v>3</v>
      </c>
      <c r="H26" s="16">
        <f>PRODUCT(G26,0.1)</f>
        <v>0.3</v>
      </c>
      <c r="I26" s="15"/>
      <c r="J26" s="16">
        <v>1</v>
      </c>
      <c r="K26" s="16">
        <f>PRODUCT(J26,0.2)</f>
        <v>0.2</v>
      </c>
      <c r="L26" s="15"/>
      <c r="M26" s="16">
        <v>0</v>
      </c>
      <c r="N26" s="16">
        <f>PRODUCT(M26,0.1)</f>
        <v>0</v>
      </c>
      <c r="O26" s="15"/>
      <c r="P26" s="16">
        <v>0</v>
      </c>
      <c r="Q26" s="16">
        <f>PRODUCT(P26,0.1)</f>
        <v>0</v>
      </c>
      <c r="R26" s="15"/>
      <c r="S26" s="17">
        <v>4.7</v>
      </c>
      <c r="T26" s="17">
        <v>4.7</v>
      </c>
      <c r="U26" s="18">
        <f>(S26-T26)</f>
        <v>0</v>
      </c>
      <c r="V26" s="16">
        <f>PRODUCT(U26,0.2)</f>
        <v>0</v>
      </c>
      <c r="W26" s="15"/>
      <c r="X26" s="19">
        <f>SUM(,E26,H26,K26,N26,Q26,V26)</f>
        <v>1.4</v>
      </c>
      <c r="Y26" t="s" s="14">
        <v>54</v>
      </c>
      <c r="Z26" s="13">
        <v>18</v>
      </c>
    </row>
    <row r="27" ht="18.25" customHeight="1">
      <c r="A27" s="13">
        <v>19</v>
      </c>
      <c r="B27" t="s" s="14">
        <v>55</v>
      </c>
      <c r="C27" s="15"/>
      <c r="D27" s="16">
        <v>3</v>
      </c>
      <c r="E27" s="16">
        <f>PRODUCT(D27,0.3)</f>
        <v>0.9</v>
      </c>
      <c r="F27" s="15"/>
      <c r="G27" s="16">
        <v>2</v>
      </c>
      <c r="H27" s="16">
        <f>PRODUCT(G27,0.1)</f>
        <v>0.2</v>
      </c>
      <c r="I27" s="15"/>
      <c r="J27" s="16">
        <v>1</v>
      </c>
      <c r="K27" s="16">
        <f>PRODUCT(J27,0.2)</f>
        <v>0.2</v>
      </c>
      <c r="L27" s="15"/>
      <c r="M27" s="16">
        <v>0</v>
      </c>
      <c r="N27" s="16">
        <f>PRODUCT(M27,0.1)</f>
        <v>0</v>
      </c>
      <c r="O27" s="15"/>
      <c r="P27" s="16">
        <v>0</v>
      </c>
      <c r="Q27" s="16">
        <f>PRODUCT(P27,0.1)</f>
        <v>0</v>
      </c>
      <c r="R27" s="15"/>
      <c r="S27" s="17">
        <v>15.3</v>
      </c>
      <c r="T27" s="17">
        <v>15.4</v>
      </c>
      <c r="U27" s="18">
        <f>(S27-T27)</f>
        <v>-0.1</v>
      </c>
      <c r="V27" s="16">
        <f>PRODUCT(U27,0.2)</f>
        <v>-0.02</v>
      </c>
      <c r="W27" s="15"/>
      <c r="X27" s="19">
        <f>SUM(,E27,H27,K27,N27,Q27,V27)</f>
        <v>1.28</v>
      </c>
      <c r="Y27" t="s" s="14">
        <v>56</v>
      </c>
      <c r="Z27" s="13">
        <v>19</v>
      </c>
    </row>
    <row r="28" ht="18.25" customHeight="1">
      <c r="A28" s="13">
        <v>20</v>
      </c>
      <c r="B28" t="s" s="14">
        <v>57</v>
      </c>
      <c r="C28" s="15"/>
      <c r="D28" s="16">
        <v>4</v>
      </c>
      <c r="E28" s="16">
        <f>PRODUCT(D28,0.3)</f>
        <v>1.2</v>
      </c>
      <c r="F28" s="15"/>
      <c r="G28" s="16">
        <v>0</v>
      </c>
      <c r="H28" s="16">
        <f>PRODUCT(G28,0.1)</f>
        <v>0</v>
      </c>
      <c r="I28" s="15"/>
      <c r="J28" s="16">
        <v>0</v>
      </c>
      <c r="K28" s="16">
        <f>PRODUCT(J28,0.2)</f>
        <v>0</v>
      </c>
      <c r="L28" s="15"/>
      <c r="M28" s="16">
        <v>0</v>
      </c>
      <c r="N28" s="16">
        <f>PRODUCT(M28,0.1)</f>
        <v>0</v>
      </c>
      <c r="O28" s="15"/>
      <c r="P28" s="16">
        <v>0</v>
      </c>
      <c r="Q28" s="16">
        <f>PRODUCT(P28,0.1)</f>
        <v>0</v>
      </c>
      <c r="R28" s="15"/>
      <c r="S28" s="17">
        <v>17.9</v>
      </c>
      <c r="T28" s="17">
        <v>18</v>
      </c>
      <c r="U28" s="18">
        <f>(S28-T28)</f>
        <v>-0.1</v>
      </c>
      <c r="V28" s="16">
        <f>PRODUCT(U28,0.2)</f>
        <v>-0.02</v>
      </c>
      <c r="W28" s="15"/>
      <c r="X28" s="19">
        <f>SUM(,E28,H28,K28,N28,Q28,V28)</f>
        <v>1.18</v>
      </c>
      <c r="Y28" t="s" s="14">
        <v>58</v>
      </c>
      <c r="Z28" s="13">
        <v>20</v>
      </c>
    </row>
    <row r="29" ht="18.25" customHeight="1">
      <c r="A29" s="13">
        <v>21</v>
      </c>
      <c r="B29" t="s" s="14">
        <v>59</v>
      </c>
      <c r="C29" s="15"/>
      <c r="D29" s="16">
        <v>1</v>
      </c>
      <c r="E29" s="16">
        <f>PRODUCT(D29,0.3)</f>
        <v>0.3</v>
      </c>
      <c r="F29" s="15"/>
      <c r="G29" s="16">
        <v>1</v>
      </c>
      <c r="H29" s="16">
        <f>PRODUCT(G29,0.1)</f>
        <v>0.1</v>
      </c>
      <c r="I29" s="15"/>
      <c r="J29" s="16">
        <v>1</v>
      </c>
      <c r="K29" s="16">
        <f>PRODUCT(J29,0.2)</f>
        <v>0.2</v>
      </c>
      <c r="L29" s="15"/>
      <c r="M29" s="16">
        <v>0</v>
      </c>
      <c r="N29" s="16">
        <f>PRODUCT(M29,0.1)</f>
        <v>0</v>
      </c>
      <c r="O29" s="15"/>
      <c r="P29" s="16">
        <v>0</v>
      </c>
      <c r="Q29" s="16">
        <f>PRODUCT(P29,0.1)</f>
        <v>0</v>
      </c>
      <c r="R29" s="15"/>
      <c r="S29" s="17">
        <v>25.4</v>
      </c>
      <c r="T29" s="17">
        <v>25.4</v>
      </c>
      <c r="U29" s="18">
        <f>(S29-T29)</f>
        <v>0</v>
      </c>
      <c r="V29" s="16">
        <f>PRODUCT(U29,0.2)</f>
        <v>0</v>
      </c>
      <c r="W29" s="15"/>
      <c r="X29" s="19">
        <f>SUM(,E29,H29,K29,N29,Q29,V29)</f>
        <v>0.6</v>
      </c>
      <c r="Y29" t="s" s="14">
        <v>60</v>
      </c>
      <c r="Z29" s="13">
        <v>21</v>
      </c>
    </row>
    <row r="30" ht="18.25" customHeight="1">
      <c r="A30" s="13">
        <v>22</v>
      </c>
      <c r="B30" t="s" s="14">
        <v>61</v>
      </c>
      <c r="C30" s="15"/>
      <c r="D30" s="16">
        <v>0</v>
      </c>
      <c r="E30" s="16">
        <f>PRODUCT(D30,0.3)</f>
        <v>0</v>
      </c>
      <c r="F30" s="15"/>
      <c r="G30" s="16">
        <v>0</v>
      </c>
      <c r="H30" s="16">
        <f>PRODUCT(G30,0.1)</f>
        <v>0</v>
      </c>
      <c r="I30" s="15"/>
      <c r="J30" s="16">
        <v>0</v>
      </c>
      <c r="K30" s="16">
        <f>PRODUCT(J30,0.2)</f>
        <v>0</v>
      </c>
      <c r="L30" s="15"/>
      <c r="M30" s="16">
        <v>0</v>
      </c>
      <c r="N30" s="16">
        <f>PRODUCT(M30,0.1)</f>
        <v>0</v>
      </c>
      <c r="O30" s="20"/>
      <c r="P30" s="16">
        <v>0</v>
      </c>
      <c r="Q30" s="16">
        <f>PRODUCT(P30,0.1)</f>
        <v>0</v>
      </c>
      <c r="R30" s="15"/>
      <c r="S30" s="17">
        <v>20.8</v>
      </c>
      <c r="T30" s="17">
        <v>20.8</v>
      </c>
      <c r="U30" s="18">
        <f>(S30-T30)</f>
        <v>0</v>
      </c>
      <c r="V30" s="16">
        <f>PRODUCT(U30,0.2)</f>
        <v>0</v>
      </c>
      <c r="W30" s="15"/>
      <c r="X30" s="19">
        <f>SUM(,E30,H30,K30,N30,Q30,V30)</f>
        <v>0</v>
      </c>
      <c r="Y30" t="s" s="14">
        <v>62</v>
      </c>
      <c r="Z30" s="13">
        <v>22</v>
      </c>
    </row>
    <row r="31" ht="18.25" customHeight="1">
      <c r="A31" s="13"/>
      <c r="B31" s="15"/>
      <c r="C31" s="15"/>
      <c r="D31" s="16">
        <f>SUM(D9:D30)</f>
        <v>182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7"/>
      <c r="T31" s="17"/>
      <c r="U31" s="18"/>
      <c r="V31" s="15"/>
      <c r="W31" s="15"/>
      <c r="X31" s="19"/>
      <c r="Y31" s="15"/>
      <c r="Z31" s="13"/>
    </row>
  </sheetData>
  <mergeCells count="13">
    <mergeCell ref="S5:V5"/>
    <mergeCell ref="P5:Q5"/>
    <mergeCell ref="S4:V4"/>
    <mergeCell ref="M5:N5"/>
    <mergeCell ref="P4:Q4"/>
    <mergeCell ref="J5:K5"/>
    <mergeCell ref="B2:Y2"/>
    <mergeCell ref="M4:N4"/>
    <mergeCell ref="G5:H5"/>
    <mergeCell ref="J4:K4"/>
    <mergeCell ref="D5:E5"/>
    <mergeCell ref="G4:H4"/>
    <mergeCell ref="D4:E4"/>
  </mergeCells>
  <pageMargins left="0.7875" right="0.7875" top="1.05278" bottom="1.05278" header="0.511806" footer="0.511806"/>
  <pageSetup firstPageNumber="1" fitToHeight="1" fitToWidth="1" scale="7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