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<sst xmlns="http://schemas.openxmlformats.org/spreadsheetml/2006/main" uniqueCount="131">
  <si>
    <t>CHAIRMAN’S CHALLENGE TABLE 2018</t>
  </si>
  <si>
    <t xml:space="preserve"> </t>
  </si>
  <si>
    <t>West Lancs</t>
  </si>
  <si>
    <t>Hillside</t>
  </si>
  <si>
    <t>Preston</t>
  </si>
  <si>
    <t>Prestbury</t>
  </si>
  <si>
    <t>Vale Royal Abbey</t>
  </si>
  <si>
    <t>Stockport</t>
  </si>
  <si>
    <t xml:space="preserve">Tour                   Borth &amp; Ynyslas              </t>
  </si>
  <si>
    <t>Tour                Aberdovey</t>
  </si>
  <si>
    <t>Heswall</t>
  </si>
  <si>
    <t>Ormskirk</t>
  </si>
  <si>
    <t>Caldy</t>
  </si>
  <si>
    <t>Hurlston Hall</t>
  </si>
  <si>
    <t>Nelson</t>
  </si>
  <si>
    <t>Grange Park</t>
  </si>
  <si>
    <t>Houghwood A.G.M</t>
  </si>
  <si>
    <t>Totals</t>
  </si>
  <si>
    <t>PLAYED</t>
  </si>
  <si>
    <t>AVERAGE</t>
  </si>
  <si>
    <t>19.01.18</t>
  </si>
  <si>
    <t>16.02.18</t>
  </si>
  <si>
    <t>09.03.18</t>
  </si>
  <si>
    <t>23.03.18</t>
  </si>
  <si>
    <t>06.04.18</t>
  </si>
  <si>
    <t>04.05.18</t>
  </si>
  <si>
    <t>13.05.18</t>
  </si>
  <si>
    <t>14.05.18</t>
  </si>
  <si>
    <t>08.06.18</t>
  </si>
  <si>
    <t>06.07.18</t>
  </si>
  <si>
    <t>27.07.18</t>
  </si>
  <si>
    <t>17.08.18</t>
  </si>
  <si>
    <t>07.09.18</t>
  </si>
  <si>
    <t>28.09.18</t>
  </si>
  <si>
    <t>27.10.18</t>
  </si>
  <si>
    <t>All</t>
  </si>
  <si>
    <t>Best 8</t>
  </si>
  <si>
    <t>H'cap</t>
  </si>
  <si>
    <t>Stb</t>
  </si>
  <si>
    <t>pts</t>
  </si>
  <si>
    <t>tot</t>
  </si>
  <si>
    <t>Final H’cap</t>
  </si>
  <si>
    <t>S. B. Moglione</t>
  </si>
  <si>
    <t>P. D. Jenkins</t>
  </si>
  <si>
    <t>14.2*</t>
  </si>
  <si>
    <t>13.6*</t>
  </si>
  <si>
    <t>13.7*</t>
  </si>
  <si>
    <t>13.8*</t>
  </si>
  <si>
    <t>13.9*</t>
  </si>
  <si>
    <t>13.3*</t>
  </si>
  <si>
    <t>13.0*</t>
  </si>
  <si>
    <t>13.1*</t>
  </si>
  <si>
    <t>G. J. Bolton</t>
  </si>
  <si>
    <t>4.9*</t>
  </si>
  <si>
    <t>5.0*</t>
  </si>
  <si>
    <t>4.7*</t>
  </si>
  <si>
    <t>K. S. Pope</t>
  </si>
  <si>
    <t>14.9*</t>
  </si>
  <si>
    <t>15.0*</t>
  </si>
  <si>
    <t>15.1*</t>
  </si>
  <si>
    <t>15.2*</t>
  </si>
  <si>
    <t>13.2*</t>
  </si>
  <si>
    <t>S. P. Sage</t>
  </si>
  <si>
    <t>17.0*</t>
  </si>
  <si>
    <t>17.1*</t>
  </si>
  <si>
    <t>17.2*</t>
  </si>
  <si>
    <t>17.3*</t>
  </si>
  <si>
    <t>17.4*</t>
  </si>
  <si>
    <t>17.5*</t>
  </si>
  <si>
    <t>17.6*</t>
  </si>
  <si>
    <t>16.2*</t>
  </si>
  <si>
    <t>15.6*</t>
  </si>
  <si>
    <t>15.7*</t>
  </si>
  <si>
    <t>D. Teggin</t>
  </si>
  <si>
    <t>12.9*</t>
  </si>
  <si>
    <t>12.5*</t>
  </si>
  <si>
    <t>12.6*</t>
  </si>
  <si>
    <t>11.7*</t>
  </si>
  <si>
    <t>11.2*</t>
  </si>
  <si>
    <t>11.3*</t>
  </si>
  <si>
    <t>11.4*</t>
  </si>
  <si>
    <t>M. E. Rust</t>
  </si>
  <si>
    <t>A. Campbell</t>
  </si>
  <si>
    <t>15.3*</t>
  </si>
  <si>
    <t>15.4*</t>
  </si>
  <si>
    <t>15.5*</t>
  </si>
  <si>
    <t>14.7*</t>
  </si>
  <si>
    <t>R. Palin</t>
  </si>
  <si>
    <t>I. C. Dunn</t>
  </si>
  <si>
    <t>A. Moore</t>
  </si>
  <si>
    <t>S. Brown</t>
  </si>
  <si>
    <t>R. A. McClelland</t>
  </si>
  <si>
    <t>25.1*</t>
  </si>
  <si>
    <t>25.2*</t>
  </si>
  <si>
    <t>25.3*</t>
  </si>
  <si>
    <t>25.4*</t>
  </si>
  <si>
    <t>G. H. E. Birch</t>
  </si>
  <si>
    <t>D. Ruane</t>
  </si>
  <si>
    <t>22.0*</t>
  </si>
  <si>
    <t>N/R</t>
  </si>
  <si>
    <t>22.1*</t>
  </si>
  <si>
    <t>22.2*</t>
  </si>
  <si>
    <t>22.3*</t>
  </si>
  <si>
    <t>22.4*</t>
  </si>
  <si>
    <t>22.5*</t>
  </si>
  <si>
    <t>22.6*</t>
  </si>
  <si>
    <t>22.7*</t>
  </si>
  <si>
    <t>M. J. Geraghty</t>
  </si>
  <si>
    <t>D. M. Hutton</t>
  </si>
  <si>
    <t>L. J. Laithwaite</t>
  </si>
  <si>
    <t>20.5*</t>
  </si>
  <si>
    <t>20.6*</t>
  </si>
  <si>
    <t>20.7*</t>
  </si>
  <si>
    <t>20.8*</t>
  </si>
  <si>
    <t>A. J. Phillips</t>
  </si>
  <si>
    <t>23.7*</t>
  </si>
  <si>
    <t>23.8*</t>
  </si>
  <si>
    <t>23.9*</t>
  </si>
  <si>
    <t>24.0*</t>
  </si>
  <si>
    <t>24.1*</t>
  </si>
  <si>
    <t>24.2*</t>
  </si>
  <si>
    <t>24.3*</t>
  </si>
  <si>
    <t>24.4*</t>
  </si>
  <si>
    <t>M. Peers</t>
  </si>
  <si>
    <t>H.D.M. Reid</t>
  </si>
  <si>
    <t>17.7*</t>
  </si>
  <si>
    <t>17.8*</t>
  </si>
  <si>
    <t>17.9*</t>
  </si>
  <si>
    <t>Point scored</t>
  </si>
  <si>
    <t>Attendees</t>
  </si>
  <si>
    <t>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</si>
</sst>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27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sz val="12"/>
      <color indexed="8"/>
      <name val="Arial"/>
    </font>
    <font>
      <b val="1"/>
      <sz val="8"/>
      <color indexed="8"/>
      <name val="Arial"/>
    </font>
    <font>
      <b val="1"/>
      <sz val="15"/>
      <color indexed="12"/>
      <name val="Arial"/>
    </font>
    <font>
      <b val="1"/>
      <sz val="10"/>
      <color indexed="12"/>
      <name val="Arial"/>
    </font>
    <font>
      <b val="1"/>
      <sz val="8"/>
      <color indexed="14"/>
      <name val="Arial"/>
    </font>
    <font>
      <sz val="10"/>
      <color indexed="8"/>
      <name val="Arial"/>
    </font>
    <font>
      <b val="1"/>
      <sz val="8"/>
      <color indexed="12"/>
      <name val="Arial"/>
    </font>
    <font>
      <b val="1"/>
      <sz val="8"/>
      <color indexed="16"/>
      <name val="Arial"/>
    </font>
    <font>
      <b val="1"/>
      <sz val="6"/>
      <color indexed="17"/>
      <name val="Arial"/>
    </font>
    <font>
      <b val="1"/>
      <sz val="6"/>
      <color indexed="16"/>
      <name val="Arial"/>
    </font>
    <font>
      <sz val="6"/>
      <color indexed="18"/>
      <name val="Arial"/>
    </font>
    <font>
      <b val="1"/>
      <sz val="6"/>
      <color indexed="19"/>
      <name val="Arial"/>
    </font>
    <font>
      <b val="1"/>
      <sz val="6"/>
      <color indexed="8"/>
      <name val="Arial"/>
    </font>
    <font>
      <b val="1"/>
      <sz val="6"/>
      <color indexed="20"/>
      <name val="Arial"/>
    </font>
    <font>
      <sz val="9"/>
      <color indexed="19"/>
      <name val="Helvetica Neue"/>
    </font>
    <font>
      <b val="1"/>
      <sz val="8"/>
      <color indexed="22"/>
      <name val="Arial"/>
    </font>
    <font>
      <sz val="8"/>
      <color indexed="16"/>
      <name val="Arial"/>
    </font>
    <font>
      <sz val="8"/>
      <color indexed="8"/>
      <name val="Arial"/>
    </font>
    <font>
      <sz val="8"/>
      <color indexed="17"/>
      <name val="Arial"/>
    </font>
    <font>
      <sz val="8"/>
      <color indexed="18"/>
      <name val="Arial"/>
    </font>
    <font>
      <sz val="9"/>
      <color indexed="8"/>
      <name val="Arial"/>
    </font>
    <font>
      <sz val="9"/>
      <color indexed="17"/>
      <name val="Arial"/>
    </font>
    <font>
      <sz val="8"/>
      <color indexed="19"/>
      <name val="Arial"/>
    </font>
    <font>
      <sz val="8"/>
      <color indexed="9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</fills>
  <borders count="1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5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21"/>
      </right>
      <top style="thin">
        <color indexed="11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11"/>
      </top>
      <bottom style="thin">
        <color indexed="8"/>
      </bottom>
      <diagonal/>
    </border>
    <border>
      <left style="thin">
        <color indexed="2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dashed">
        <color indexed="21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dashed">
        <color indexed="21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ashed">
        <color indexed="21"/>
      </bottom>
      <diagonal/>
    </border>
    <border>
      <left style="thin">
        <color indexed="8"/>
      </left>
      <right style="dashed">
        <color indexed="8"/>
      </right>
      <top style="dashed">
        <color indexed="21"/>
      </top>
      <bottom style="dashed">
        <color indexed="21"/>
      </bottom>
      <diagonal/>
    </border>
    <border>
      <left style="dashed">
        <color indexed="8"/>
      </left>
      <right style="dashed">
        <color indexed="8"/>
      </right>
      <top style="dashed">
        <color indexed="21"/>
      </top>
      <bottom style="dashed">
        <color indexed="21"/>
      </bottom>
      <diagonal/>
    </border>
    <border>
      <left style="dashed">
        <color indexed="8"/>
      </left>
      <right style="thin">
        <color indexed="8"/>
      </right>
      <top style="dashed">
        <color indexed="21"/>
      </top>
      <bottom style="dashed">
        <color indexed="21"/>
      </bottom>
      <diagonal/>
    </border>
    <border>
      <left style="dashed">
        <color indexed="8"/>
      </left>
      <right style="thin">
        <color indexed="8"/>
      </right>
      <top style="dashed">
        <color indexed="21"/>
      </top>
      <bottom style="dashed">
        <color indexed="8"/>
      </bottom>
      <diagonal/>
    </border>
    <border>
      <left style="thin">
        <color indexed="8"/>
      </left>
      <right style="dashed">
        <color indexed="8"/>
      </right>
      <top style="dashed">
        <color indexed="21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21"/>
      </top>
      <bottom style="dashed">
        <color indexed="8"/>
      </bottom>
      <diagonal/>
    </border>
    <border>
      <left style="dashed">
        <color indexed="8"/>
      </left>
      <right style="thin">
        <color indexed="8"/>
      </right>
      <top style="dashed">
        <color indexed="8"/>
      </top>
      <bottom style="dashed">
        <color indexed="21"/>
      </bottom>
      <diagonal/>
    </border>
    <border>
      <left style="thin">
        <color indexed="8"/>
      </left>
      <right style="dashed">
        <color indexed="8"/>
      </right>
      <top style="dashed">
        <color indexed="8"/>
      </top>
      <bottom style="dashed">
        <color indexed="21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21"/>
      </bottom>
      <diagonal/>
    </border>
    <border>
      <left style="thin">
        <color indexed="8"/>
      </left>
      <right style="dashed">
        <color indexed="8"/>
      </right>
      <top style="dashed">
        <color indexed="21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21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dashed">
        <color indexed="2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29"/>
      </right>
      <top style="thin">
        <color indexed="8"/>
      </top>
      <bottom style="thin">
        <color indexed="10"/>
      </bottom>
      <diagonal/>
    </border>
    <border>
      <left style="thin">
        <color indexed="29"/>
      </left>
      <right style="thin">
        <color indexed="11"/>
      </right>
      <top style="thin">
        <color indexed="8"/>
      </top>
      <bottom style="thin">
        <color indexed="30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29"/>
      </right>
      <top style="thin">
        <color indexed="8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8"/>
      </top>
      <bottom style="thin">
        <color indexed="29"/>
      </bottom>
      <diagonal/>
    </border>
    <border>
      <left style="thin">
        <color indexed="29"/>
      </left>
      <right style="thin">
        <color indexed="8"/>
      </right>
      <top style="thin">
        <color indexed="8"/>
      </top>
      <bottom style="thin">
        <color indexed="29"/>
      </bottom>
      <diagonal/>
    </border>
    <border>
      <left style="thin">
        <color indexed="11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11"/>
      </right>
      <top style="thin">
        <color indexed="8"/>
      </top>
      <bottom style="thin">
        <color indexed="31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29"/>
      </right>
      <top style="thin">
        <color indexed="10"/>
      </top>
      <bottom style="thin">
        <color indexed="10"/>
      </bottom>
      <diagonal/>
    </border>
    <border>
      <left style="thin">
        <color indexed="29"/>
      </left>
      <right style="thin">
        <color indexed="11"/>
      </right>
      <top style="thin">
        <color indexed="30"/>
      </top>
      <bottom style="thin">
        <color indexed="30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 style="hair">
        <color indexed="8"/>
      </top>
      <bottom style="dotted">
        <color indexed="8"/>
      </bottom>
      <diagonal/>
    </border>
    <border>
      <left style="thin">
        <color indexed="11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1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10"/>
      </right>
      <top style="thin">
        <color indexed="31"/>
      </top>
      <bottom style="thin">
        <color indexed="3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29"/>
      </left>
      <right style="thin">
        <color indexed="11"/>
      </right>
      <top style="thin">
        <color indexed="30"/>
      </top>
      <bottom style="thin">
        <color indexed="29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dotted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31"/>
      </right>
      <top style="thin">
        <color indexed="31"/>
      </top>
      <bottom style="thin">
        <color indexed="2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2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2"/>
      </bottom>
      <diagonal/>
    </border>
    <border>
      <left style="thin">
        <color indexed="31"/>
      </left>
      <right style="thin">
        <color indexed="10"/>
      </right>
      <top style="thin">
        <color indexed="3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29"/>
      </top>
      <bottom style="thin">
        <color indexed="10"/>
      </bottom>
      <diagonal/>
    </border>
    <border>
      <left style="thin">
        <color indexed="10"/>
      </left>
      <right style="thin">
        <color indexed="33"/>
      </right>
      <top style="thin">
        <color indexed="8"/>
      </top>
      <bottom style="thin">
        <color indexed="10"/>
      </bottom>
      <diagonal/>
    </border>
    <border>
      <left style="thin">
        <color indexed="33"/>
      </left>
      <right style="thin">
        <color indexed="29"/>
      </right>
      <top style="thin">
        <color indexed="29"/>
      </top>
      <bottom style="thin">
        <color indexed="33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33"/>
      </bottom>
      <diagonal/>
    </border>
    <border>
      <left style="thin">
        <color indexed="29"/>
      </left>
      <right style="thin">
        <color indexed="29"/>
      </right>
      <top style="thin">
        <color indexed="8"/>
      </top>
      <bottom style="thin">
        <color indexed="33"/>
      </bottom>
      <diagonal/>
    </border>
    <border>
      <left style="thin">
        <color indexed="29"/>
      </left>
      <right style="thin">
        <color indexed="33"/>
      </right>
      <top style="thin">
        <color indexed="29"/>
      </top>
      <bottom style="thin">
        <color indexed="33"/>
      </bottom>
      <diagonal/>
    </border>
    <border>
      <left style="thin">
        <color indexed="33"/>
      </left>
      <right style="thin">
        <color indexed="10"/>
      </right>
      <top style="thin">
        <color indexed="3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3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49" fontId="5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/>
    </xf>
    <xf numFmtId="0" fontId="0" fillId="3" borderId="7" applyNumberFormat="0" applyFont="1" applyFill="1" applyBorder="1" applyAlignment="1" applyProtection="0">
      <alignment vertical="top"/>
    </xf>
    <xf numFmtId="0" fontId="0" fillId="3" borderId="8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0" fontId="0" fillId="3" borderId="10" applyNumberFormat="0" applyFont="1" applyFill="1" applyBorder="1" applyAlignment="1" applyProtection="0">
      <alignment vertical="top"/>
    </xf>
    <xf numFmtId="0" fontId="0" fillId="3" borderId="3" applyNumberFormat="0" applyFont="1" applyFill="1" applyBorder="1" applyAlignment="1" applyProtection="0">
      <alignment vertical="top"/>
    </xf>
    <xf numFmtId="0" fontId="0" fillId="3" borderId="11" applyNumberFormat="0" applyFont="1" applyFill="1" applyBorder="1" applyAlignment="1" applyProtection="0">
      <alignment vertical="top"/>
    </xf>
    <xf numFmtId="49" fontId="4" fillId="2" borderId="12" applyNumberFormat="1" applyFont="1" applyFill="1" applyBorder="1" applyAlignment="1" applyProtection="0">
      <alignment horizontal="center" vertical="center"/>
    </xf>
    <xf numFmtId="49" fontId="6" fillId="2" borderId="13" applyNumberFormat="1" applyFont="1" applyFill="1" applyBorder="1" applyAlignment="1" applyProtection="0">
      <alignment horizontal="center" vertical="center" wrapText="1"/>
    </xf>
    <xf numFmtId="0" fontId="0" fillId="3" borderId="14" applyNumberFormat="0" applyFont="1" applyFill="1" applyBorder="1" applyAlignment="1" applyProtection="0">
      <alignment vertical="top"/>
    </xf>
    <xf numFmtId="0" fontId="0" fillId="3" borderId="15" applyNumberFormat="0" applyFont="1" applyFill="1" applyBorder="1" applyAlignment="1" applyProtection="0">
      <alignment vertical="top"/>
    </xf>
    <xf numFmtId="49" fontId="6" fillId="2" borderId="16" applyNumberFormat="1" applyFont="1" applyFill="1" applyBorder="1" applyAlignment="1" applyProtection="0">
      <alignment horizontal="center" vertical="center" wrapText="1"/>
    </xf>
    <xf numFmtId="0" fontId="0" fillId="3" borderId="17" applyNumberFormat="0" applyFont="1" applyFill="1" applyBorder="1" applyAlignment="1" applyProtection="0">
      <alignment vertical="top"/>
    </xf>
    <xf numFmtId="0" fontId="0" fillId="3" borderId="18" applyNumberFormat="0" applyFont="1" applyFill="1" applyBorder="1" applyAlignment="1" applyProtection="0">
      <alignment vertical="top"/>
    </xf>
    <xf numFmtId="49" fontId="6" fillId="2" borderId="19" applyNumberFormat="1" applyFont="1" applyFill="1" applyBorder="1" applyAlignment="1" applyProtection="0">
      <alignment horizontal="center" vertical="center" wrapText="1"/>
    </xf>
    <xf numFmtId="49" fontId="7" fillId="2" borderId="3" applyNumberFormat="1" applyFont="1" applyFill="1" applyBorder="1" applyAlignment="1" applyProtection="0">
      <alignment horizontal="center" vertical="center" wrapText="1"/>
    </xf>
    <xf numFmtId="49" fontId="7" fillId="2" borderId="11" applyNumberFormat="1" applyFont="1" applyFill="1" applyBorder="1" applyAlignment="1" applyProtection="0">
      <alignment horizontal="center" vertical="center" wrapText="1"/>
    </xf>
    <xf numFmtId="0" fontId="8" fillId="2" borderId="20" applyNumberFormat="0" applyFont="1" applyFill="1" applyBorder="1" applyAlignment="1" applyProtection="0">
      <alignment horizontal="center" vertical="center"/>
    </xf>
    <xf numFmtId="0" fontId="8" fillId="2" borderId="21" applyNumberFormat="0" applyFont="1" applyFill="1" applyBorder="1" applyAlignment="1" applyProtection="0">
      <alignment horizontal="center" vertical="center"/>
    </xf>
    <xf numFmtId="0" fontId="8" fillId="2" borderId="1" applyNumberFormat="0" applyFont="1" applyFill="1" applyBorder="1" applyAlignment="1" applyProtection="0">
      <alignment horizontal="center" vertical="center"/>
    </xf>
    <xf numFmtId="0" fontId="4" fillId="2" borderId="12" applyNumberFormat="0" applyFont="1" applyFill="1" applyBorder="1" applyAlignment="1" applyProtection="0">
      <alignment horizontal="center" vertical="center"/>
    </xf>
    <xf numFmtId="49" fontId="9" fillId="2" borderId="22" applyNumberFormat="1" applyFont="1" applyFill="1" applyBorder="1" applyAlignment="1" applyProtection="0">
      <alignment horizontal="center" vertical="center" wrapText="1"/>
    </xf>
    <xf numFmtId="0" fontId="0" fillId="3" borderId="23" applyNumberFormat="0" applyFont="1" applyFill="1" applyBorder="1" applyAlignment="1" applyProtection="0">
      <alignment vertical="top"/>
    </xf>
    <xf numFmtId="0" fontId="0" fillId="3" borderId="24" applyNumberFormat="0" applyFont="1" applyFill="1" applyBorder="1" applyAlignment="1" applyProtection="0">
      <alignment vertical="top"/>
    </xf>
    <xf numFmtId="49" fontId="9" fillId="2" borderId="25" applyNumberFormat="1" applyFont="1" applyFill="1" applyBorder="1" applyAlignment="1" applyProtection="0">
      <alignment horizontal="center" vertical="center" wrapText="1"/>
    </xf>
    <xf numFmtId="0" fontId="0" fillId="3" borderId="26" applyNumberFormat="0" applyFont="1" applyFill="1" applyBorder="1" applyAlignment="1" applyProtection="0">
      <alignment vertical="top"/>
    </xf>
    <xf numFmtId="0" fontId="0" fillId="3" borderId="27" applyNumberFormat="0" applyFont="1" applyFill="1" applyBorder="1" applyAlignment="1" applyProtection="0">
      <alignment vertical="top"/>
    </xf>
    <xf numFmtId="49" fontId="9" fillId="2" borderId="28" applyNumberFormat="1" applyFont="1" applyFill="1" applyBorder="1" applyAlignment="1" applyProtection="0">
      <alignment horizontal="center" vertical="center" wrapText="1"/>
    </xf>
    <xf numFmtId="0" fontId="0" fillId="3" borderId="29" applyNumberFormat="0" applyFont="1" applyFill="1" applyBorder="1" applyAlignment="1" applyProtection="0">
      <alignment vertical="top"/>
    </xf>
    <xf numFmtId="0" fontId="0" fillId="3" borderId="30" applyNumberFormat="0" applyFont="1" applyFill="1" applyBorder="1" applyAlignment="1" applyProtection="0">
      <alignment vertical="top"/>
    </xf>
    <xf numFmtId="49" fontId="9" fillId="2" borderId="31" applyNumberFormat="1" applyFont="1" applyFill="1" applyBorder="1" applyAlignment="1" applyProtection="0">
      <alignment horizontal="center" vertical="center" wrapText="1"/>
    </xf>
    <xf numFmtId="49" fontId="10" fillId="2" borderId="32" applyNumberFormat="1" applyFont="1" applyFill="1" applyBorder="1" applyAlignment="1" applyProtection="0">
      <alignment horizontal="center" vertical="center" wrapText="1"/>
    </xf>
    <xf numFmtId="0" fontId="0" fillId="3" borderId="32" applyNumberFormat="0" applyFont="1" applyFill="1" applyBorder="1" applyAlignment="1" applyProtection="0">
      <alignment vertical="top"/>
    </xf>
    <xf numFmtId="0" fontId="8" fillId="2" borderId="33" applyNumberFormat="0" applyFont="1" applyFill="1" applyBorder="1" applyAlignment="1" applyProtection="0">
      <alignment horizontal="center" vertical="center"/>
    </xf>
    <xf numFmtId="0" fontId="8" fillId="2" borderId="34" applyNumberFormat="0" applyFont="1" applyFill="1" applyBorder="1" applyAlignment="1" applyProtection="0">
      <alignment horizontal="center" vertical="center"/>
    </xf>
    <xf numFmtId="0" fontId="8" fillId="2" borderId="35" applyNumberFormat="0" applyFont="1" applyFill="1" applyBorder="1" applyAlignment="1" applyProtection="0">
      <alignment horizontal="center" vertical="center"/>
    </xf>
    <xf numFmtId="0" fontId="4" fillId="2" borderId="36" applyNumberFormat="0" applyFont="1" applyFill="1" applyBorder="1" applyAlignment="1" applyProtection="0">
      <alignment horizontal="center" vertical="center"/>
    </xf>
    <xf numFmtId="49" fontId="11" fillId="2" borderId="37" applyNumberFormat="1" applyFont="1" applyFill="1" applyBorder="1" applyAlignment="1" applyProtection="0">
      <alignment horizontal="center" vertical="center"/>
    </xf>
    <xf numFmtId="49" fontId="12" fillId="2" borderId="37" applyNumberFormat="1" applyFont="1" applyFill="1" applyBorder="1" applyAlignment="1" applyProtection="0">
      <alignment horizontal="center" vertical="center"/>
    </xf>
    <xf numFmtId="49" fontId="13" fillId="2" borderId="37" applyNumberFormat="1" applyFont="1" applyFill="1" applyBorder="1" applyAlignment="1" applyProtection="0">
      <alignment horizontal="center" vertical="center"/>
    </xf>
    <xf numFmtId="49" fontId="14" fillId="2" borderId="37" applyNumberFormat="1" applyFont="1" applyFill="1" applyBorder="1" applyAlignment="1" applyProtection="0">
      <alignment horizontal="center" vertical="center"/>
    </xf>
    <xf numFmtId="49" fontId="15" fillId="2" borderId="37" applyNumberFormat="1" applyFont="1" applyFill="1" applyBorder="1" applyAlignment="1" applyProtection="0">
      <alignment horizontal="center" vertical="center"/>
    </xf>
    <xf numFmtId="49" fontId="16" fillId="2" borderId="37" applyNumberFormat="1" applyFont="1" applyFill="1" applyBorder="1" applyAlignment="1" applyProtection="0">
      <alignment horizontal="center" vertical="center"/>
    </xf>
    <xf numFmtId="49" fontId="16" fillId="2" borderId="31" applyNumberFormat="1" applyFont="1" applyFill="1" applyBorder="1" applyAlignment="1" applyProtection="0">
      <alignment horizontal="center" vertical="center"/>
    </xf>
    <xf numFmtId="49" fontId="12" fillId="2" borderId="38" applyNumberFormat="1" applyFont="1" applyFill="1" applyBorder="1" applyAlignment="1" applyProtection="0">
      <alignment horizontal="center" vertical="center"/>
    </xf>
    <xf numFmtId="49" fontId="13" fillId="2" borderId="39" applyNumberFormat="1" applyFont="1" applyFill="1" applyBorder="1" applyAlignment="1" applyProtection="0">
      <alignment horizontal="center" vertical="center"/>
    </xf>
    <xf numFmtId="49" fontId="15" fillId="2" borderId="39" applyNumberFormat="1" applyFont="1" applyFill="1" applyBorder="1" applyAlignment="1" applyProtection="0">
      <alignment horizontal="center" vertical="center"/>
    </xf>
    <xf numFmtId="49" fontId="16" fillId="2" borderId="40" applyNumberFormat="1" applyFont="1" applyFill="1" applyBorder="1" applyAlignment="1" applyProtection="0">
      <alignment horizontal="center" vertical="center"/>
    </xf>
    <xf numFmtId="49" fontId="12" fillId="2" borderId="41" applyNumberFormat="1" applyFont="1" applyFill="1" applyBorder="1" applyAlignment="1" applyProtection="0">
      <alignment horizontal="center" vertical="center"/>
    </xf>
    <xf numFmtId="49" fontId="17" fillId="2" borderId="31" applyNumberFormat="1" applyFont="1" applyFill="1" applyBorder="1" applyAlignment="1" applyProtection="0">
      <alignment horizontal="center" vertical="center"/>
    </xf>
    <xf numFmtId="0" fontId="0" fillId="3" borderId="42" applyNumberFormat="0" applyFont="1" applyFill="1" applyBorder="1" applyAlignment="1" applyProtection="0">
      <alignment vertical="top"/>
    </xf>
    <xf numFmtId="0" fontId="8" fillId="2" borderId="43" applyNumberFormat="0" applyFont="1" applyFill="1" applyBorder="1" applyAlignment="1" applyProtection="0">
      <alignment horizontal="center" vertical="center"/>
    </xf>
    <xf numFmtId="0" fontId="8" fillId="2" borderId="44" applyNumberFormat="0" applyFont="1" applyFill="1" applyBorder="1" applyAlignment="1" applyProtection="0">
      <alignment horizontal="center" vertical="center"/>
    </xf>
    <xf numFmtId="0" fontId="18" fillId="2" borderId="37" applyNumberFormat="1" applyFont="1" applyFill="1" applyBorder="1" applyAlignment="1" applyProtection="0">
      <alignment horizontal="center" vertical="center"/>
    </xf>
    <xf numFmtId="49" fontId="4" fillId="2" borderId="37" applyNumberFormat="1" applyFont="1" applyFill="1" applyBorder="1" applyAlignment="1" applyProtection="0">
      <alignment horizontal="center" vertical="center"/>
    </xf>
    <xf numFmtId="1" fontId="19" fillId="3" borderId="45" applyNumberFormat="1" applyFont="1" applyFill="1" applyBorder="1" applyAlignment="1" applyProtection="0">
      <alignment horizontal="center" vertical="center"/>
    </xf>
    <xf numFmtId="1" fontId="20" fillId="3" borderId="46" applyNumberFormat="1" applyFont="1" applyFill="1" applyBorder="1" applyAlignment="1" applyProtection="0">
      <alignment horizontal="center" vertical="center"/>
    </xf>
    <xf numFmtId="59" fontId="21" fillId="2" borderId="47" applyNumberFormat="1" applyFont="1" applyFill="1" applyBorder="1" applyAlignment="1" applyProtection="0">
      <alignment horizontal="center" vertical="center"/>
    </xf>
    <xf numFmtId="1" fontId="22" fillId="4" borderId="46" applyNumberFormat="1" applyFont="1" applyFill="1" applyBorder="1" applyAlignment="1" applyProtection="0">
      <alignment horizontal="center" vertical="center"/>
    </xf>
    <xf numFmtId="59" fontId="21" fillId="3" borderId="47" applyNumberFormat="1" applyFont="1" applyFill="1" applyBorder="1" applyAlignment="1" applyProtection="0">
      <alignment horizontal="center" vertical="center"/>
    </xf>
    <xf numFmtId="3" fontId="21" fillId="3" borderId="46" applyNumberFormat="1" applyFont="1" applyFill="1" applyBorder="1" applyAlignment="1" applyProtection="0">
      <alignment horizontal="center" vertical="center"/>
    </xf>
    <xf numFmtId="1" fontId="22" fillId="5" borderId="46" applyNumberFormat="1" applyFont="1" applyFill="1" applyBorder="1" applyAlignment="1" applyProtection="0">
      <alignment horizontal="center" vertical="center"/>
    </xf>
    <xf numFmtId="1" fontId="22" fillId="6" borderId="46" applyNumberFormat="1" applyFont="1" applyFill="1" applyBorder="1" applyAlignment="1" applyProtection="0">
      <alignment horizontal="center" vertical="center"/>
    </xf>
    <xf numFmtId="3" fontId="22" fillId="3" borderId="46" applyNumberFormat="1" applyFont="1" applyFill="1" applyBorder="1" applyAlignment="1" applyProtection="0">
      <alignment horizontal="center" vertical="center"/>
    </xf>
    <xf numFmtId="1" fontId="22" fillId="3" borderId="46" applyNumberFormat="1" applyFont="1" applyFill="1" applyBorder="1" applyAlignment="1" applyProtection="0">
      <alignment horizontal="center" vertical="center"/>
    </xf>
    <xf numFmtId="0" fontId="19" fillId="2" borderId="45" applyNumberFormat="1" applyFont="1" applyFill="1" applyBorder="1" applyAlignment="1" applyProtection="0">
      <alignment horizontal="center" vertical="center"/>
    </xf>
    <xf numFmtId="1" fontId="22" fillId="7" borderId="46" applyNumberFormat="1" applyFont="1" applyFill="1" applyBorder="1" applyAlignment="1" applyProtection="0">
      <alignment horizontal="center" vertical="center"/>
    </xf>
    <xf numFmtId="1" fontId="20" fillId="2" borderId="46" applyNumberFormat="1" applyFont="1" applyFill="1" applyBorder="1" applyAlignment="1" applyProtection="0">
      <alignment horizontal="center" vertical="center"/>
    </xf>
    <xf numFmtId="59" fontId="21" fillId="3" borderId="46" applyNumberFormat="1" applyFont="1" applyFill="1" applyBorder="1" applyAlignment="1" applyProtection="0">
      <alignment horizontal="center" vertical="center"/>
    </xf>
    <xf numFmtId="1" fontId="23" fillId="2" borderId="37" applyNumberFormat="1" applyFont="1" applyFill="1" applyBorder="1" applyAlignment="1" applyProtection="0">
      <alignment horizontal="center" vertical="center"/>
    </xf>
    <xf numFmtId="1" fontId="24" fillId="2" borderId="37" applyNumberFormat="1" applyFont="1" applyFill="1" applyBorder="1" applyAlignment="1" applyProtection="0">
      <alignment horizontal="center" vertical="center"/>
    </xf>
    <xf numFmtId="0" fontId="4" fillId="2" borderId="37" applyNumberFormat="1" applyFont="1" applyFill="1" applyBorder="1" applyAlignment="1" applyProtection="0">
      <alignment horizontal="center" vertical="center"/>
    </xf>
    <xf numFmtId="2" fontId="10" fillId="2" borderId="37" applyNumberFormat="1" applyFont="1" applyFill="1" applyBorder="1" applyAlignment="1" applyProtection="0">
      <alignment horizontal="center" vertical="center"/>
    </xf>
    <xf numFmtId="1" fontId="19" fillId="3" borderId="48" applyNumberFormat="1" applyFont="1" applyFill="1" applyBorder="1" applyAlignment="1" applyProtection="0">
      <alignment horizontal="center" vertical="center"/>
    </xf>
    <xf numFmtId="1" fontId="20" fillId="3" borderId="49" applyNumberFormat="1" applyFont="1" applyFill="1" applyBorder="1" applyAlignment="1" applyProtection="0">
      <alignment horizontal="center" vertical="center"/>
    </xf>
    <xf numFmtId="49" fontId="21" fillId="2" borderId="50" applyNumberFormat="1" applyFont="1" applyFill="1" applyBorder="1" applyAlignment="1" applyProtection="0">
      <alignment horizontal="center" vertical="center"/>
    </xf>
    <xf numFmtId="1" fontId="22" fillId="3" borderId="49" applyNumberFormat="1" applyFont="1" applyFill="1" applyBorder="1" applyAlignment="1" applyProtection="0">
      <alignment horizontal="center" vertical="center"/>
    </xf>
    <xf numFmtId="49" fontId="21" fillId="3" borderId="50" applyNumberFormat="1" applyFont="1" applyFill="1" applyBorder="1" applyAlignment="1" applyProtection="0">
      <alignment horizontal="center" vertical="center"/>
    </xf>
    <xf numFmtId="3" fontId="22" fillId="6" borderId="49" applyNumberFormat="1" applyFont="1" applyFill="1" applyBorder="1" applyAlignment="1" applyProtection="0">
      <alignment horizontal="center" vertical="center"/>
    </xf>
    <xf numFmtId="1" fontId="22" fillId="4" borderId="49" applyNumberFormat="1" applyFont="1" applyFill="1" applyBorder="1" applyAlignment="1" applyProtection="0">
      <alignment horizontal="center" vertical="center"/>
    </xf>
    <xf numFmtId="1" fontId="22" fillId="8" borderId="49" applyNumberFormat="1" applyFont="1" applyFill="1" applyBorder="1" applyAlignment="1" applyProtection="0">
      <alignment horizontal="center" vertical="center"/>
    </xf>
    <xf numFmtId="1" fontId="22" fillId="9" borderId="49" applyNumberFormat="1" applyFont="1" applyFill="1" applyBorder="1" applyAlignment="1" applyProtection="0">
      <alignment horizontal="center" vertical="center"/>
    </xf>
    <xf numFmtId="0" fontId="19" fillId="2" borderId="48" applyNumberFormat="1" applyFont="1" applyFill="1" applyBorder="1" applyAlignment="1" applyProtection="0">
      <alignment horizontal="center" vertical="center"/>
    </xf>
    <xf numFmtId="1" fontId="20" fillId="2" borderId="49" applyNumberFormat="1" applyFont="1" applyFill="1" applyBorder="1" applyAlignment="1" applyProtection="0">
      <alignment horizontal="center" vertical="center"/>
    </xf>
    <xf numFmtId="49" fontId="21" fillId="3" borderId="49" applyNumberFormat="1" applyFont="1" applyFill="1" applyBorder="1" applyAlignment="1" applyProtection="0">
      <alignment horizontal="center" vertical="center"/>
    </xf>
    <xf numFmtId="0" fontId="24" fillId="2" borderId="37" applyNumberFormat="1" applyFont="1" applyFill="1" applyBorder="1" applyAlignment="1" applyProtection="0">
      <alignment horizontal="center" vertical="center"/>
    </xf>
    <xf numFmtId="1" fontId="22" fillId="6" borderId="49" applyNumberFormat="1" applyFont="1" applyFill="1" applyBorder="1" applyAlignment="1" applyProtection="0">
      <alignment horizontal="center" vertical="center"/>
    </xf>
    <xf numFmtId="3" fontId="22" fillId="3" borderId="49" applyNumberFormat="1" applyFont="1" applyFill="1" applyBorder="1" applyAlignment="1" applyProtection="0">
      <alignment horizontal="center" vertical="center"/>
    </xf>
    <xf numFmtId="0" fontId="19" fillId="2" borderId="48" applyNumberFormat="0" applyFont="1" applyFill="1" applyBorder="1" applyAlignment="1" applyProtection="0">
      <alignment horizontal="center" vertical="center"/>
    </xf>
    <xf numFmtId="49" fontId="21" fillId="2" borderId="51" applyNumberFormat="1" applyFont="1" applyFill="1" applyBorder="1" applyAlignment="1" applyProtection="0">
      <alignment horizontal="center" vertical="center"/>
    </xf>
    <xf numFmtId="49" fontId="21" fillId="3" borderId="51" applyNumberFormat="1" applyFont="1" applyFill="1" applyBorder="1" applyAlignment="1" applyProtection="0">
      <alignment horizontal="center" vertical="center"/>
    </xf>
    <xf numFmtId="1" fontId="19" fillId="3" borderId="52" applyNumberFormat="1" applyFont="1" applyFill="1" applyBorder="1" applyAlignment="1" applyProtection="0">
      <alignment horizontal="center" vertical="center"/>
    </xf>
    <xf numFmtId="1" fontId="22" fillId="3" borderId="53" applyNumberFormat="1" applyFont="1" applyFill="1" applyBorder="1" applyAlignment="1" applyProtection="0">
      <alignment horizontal="center" vertical="center"/>
    </xf>
    <xf numFmtId="3" fontId="25" fillId="3" borderId="49" applyNumberFormat="1" applyFont="1" applyFill="1" applyBorder="1" applyAlignment="1" applyProtection="0">
      <alignment horizontal="center" vertical="center"/>
    </xf>
    <xf numFmtId="49" fontId="21" fillId="3" borderId="53" applyNumberFormat="1" applyFont="1" applyFill="1" applyBorder="1" applyAlignment="1" applyProtection="0">
      <alignment horizontal="center" vertical="center"/>
    </xf>
    <xf numFmtId="1" fontId="20" fillId="4" borderId="49" applyNumberFormat="1" applyFont="1" applyFill="1" applyBorder="1" applyAlignment="1" applyProtection="0">
      <alignment horizontal="center" vertical="center"/>
    </xf>
    <xf numFmtId="49" fontId="21" fillId="2" borderId="54" applyNumberFormat="1" applyFont="1" applyFill="1" applyBorder="1" applyAlignment="1" applyProtection="0">
      <alignment horizontal="center" vertical="center"/>
    </xf>
    <xf numFmtId="49" fontId="21" fillId="3" borderId="54" applyNumberFormat="1" applyFont="1" applyFill="1" applyBorder="1" applyAlignment="1" applyProtection="0">
      <alignment horizontal="center" vertical="center"/>
    </xf>
    <xf numFmtId="1" fontId="19" fillId="3" borderId="55" applyNumberFormat="1" applyFont="1" applyFill="1" applyBorder="1" applyAlignment="1" applyProtection="0">
      <alignment horizontal="center" vertical="center"/>
    </xf>
    <xf numFmtId="1" fontId="22" fillId="6" borderId="56" applyNumberFormat="1" applyFont="1" applyFill="1" applyBorder="1" applyAlignment="1" applyProtection="0">
      <alignment horizontal="center" vertical="center"/>
    </xf>
    <xf numFmtId="49" fontId="21" fillId="3" borderId="56" applyNumberFormat="1" applyFont="1" applyFill="1" applyBorder="1" applyAlignment="1" applyProtection="0">
      <alignment horizontal="center" vertical="center"/>
    </xf>
    <xf numFmtId="3" fontId="21" fillId="3" borderId="49" applyNumberFormat="1" applyFont="1" applyFill="1" applyBorder="1" applyAlignment="1" applyProtection="0">
      <alignment horizontal="center" vertical="center"/>
    </xf>
    <xf numFmtId="1" fontId="25" fillId="3" borderId="49" applyNumberFormat="1" applyFont="1" applyFill="1" applyBorder="1" applyAlignment="1" applyProtection="0">
      <alignment horizontal="center" vertical="center"/>
    </xf>
    <xf numFmtId="59" fontId="21" fillId="2" borderId="50" applyNumberFormat="1" applyFont="1" applyFill="1" applyBorder="1" applyAlignment="1" applyProtection="0">
      <alignment horizontal="center" vertical="center"/>
    </xf>
    <xf numFmtId="59" fontId="21" fillId="3" borderId="50" applyNumberFormat="1" applyFont="1" applyFill="1" applyBorder="1" applyAlignment="1" applyProtection="0">
      <alignment horizontal="center" vertical="center"/>
    </xf>
    <xf numFmtId="59" fontId="21" fillId="3" borderId="49" applyNumberFormat="1" applyFont="1" applyFill="1" applyBorder="1" applyAlignment="1" applyProtection="0">
      <alignment horizontal="center" vertical="center"/>
    </xf>
    <xf numFmtId="59" fontId="21" fillId="2" borderId="49" applyNumberFormat="1" applyFont="1" applyFill="1" applyBorder="1" applyAlignment="1" applyProtection="0">
      <alignment horizontal="center" vertical="center"/>
    </xf>
    <xf numFmtId="3" fontId="20" fillId="3" borderId="49" applyNumberFormat="1" applyFont="1" applyFill="1" applyBorder="1" applyAlignment="1" applyProtection="0">
      <alignment horizontal="center" vertical="center"/>
    </xf>
    <xf numFmtId="1" fontId="21" fillId="3" borderId="49" applyNumberFormat="1" applyFont="1" applyFill="1" applyBorder="1" applyAlignment="1" applyProtection="0">
      <alignment horizontal="center" vertical="center"/>
    </xf>
    <xf numFmtId="49" fontId="19" fillId="3" borderId="48" applyNumberFormat="1" applyFont="1" applyFill="1" applyBorder="1" applyAlignment="1" applyProtection="0">
      <alignment horizontal="center" vertical="center"/>
    </xf>
    <xf numFmtId="49" fontId="21" fillId="2" borderId="49" applyNumberFormat="1" applyFont="1" applyFill="1" applyBorder="1" applyAlignment="1" applyProtection="0">
      <alignment horizontal="center" vertical="center"/>
    </xf>
    <xf numFmtId="0" fontId="10" fillId="2" borderId="37" applyNumberFormat="1" applyFont="1" applyFill="1" applyBorder="1" applyAlignment="1" applyProtection="0">
      <alignment horizontal="center" vertical="center"/>
    </xf>
    <xf numFmtId="1" fontId="19" fillId="3" borderId="57" applyNumberFormat="1" applyFont="1" applyFill="1" applyBorder="1" applyAlignment="1" applyProtection="0">
      <alignment horizontal="center" vertical="center"/>
    </xf>
    <xf numFmtId="1" fontId="20" fillId="3" borderId="58" applyNumberFormat="1" applyFont="1" applyFill="1" applyBorder="1" applyAlignment="1" applyProtection="0">
      <alignment horizontal="center" vertical="center"/>
    </xf>
    <xf numFmtId="49" fontId="21" fillId="2" borderId="59" applyNumberFormat="1" applyFont="1" applyFill="1" applyBorder="1" applyAlignment="1" applyProtection="0">
      <alignment horizontal="center" vertical="center"/>
    </xf>
    <xf numFmtId="1" fontId="22" fillId="3" borderId="58" applyNumberFormat="1" applyFont="1" applyFill="1" applyBorder="1" applyAlignment="1" applyProtection="0">
      <alignment horizontal="center" vertical="center"/>
    </xf>
    <xf numFmtId="3" fontId="22" fillId="3" borderId="58" applyNumberFormat="1" applyFont="1" applyFill="1" applyBorder="1" applyAlignment="1" applyProtection="0">
      <alignment horizontal="center" vertical="center"/>
    </xf>
    <xf numFmtId="1" fontId="25" fillId="3" borderId="58" applyNumberFormat="1" applyFont="1" applyFill="1" applyBorder="1" applyAlignment="1" applyProtection="0">
      <alignment horizontal="center" vertical="center"/>
    </xf>
    <xf numFmtId="0" fontId="19" fillId="2" borderId="57" applyNumberFormat="0" applyFont="1" applyFill="1" applyBorder="1" applyAlignment="1" applyProtection="0">
      <alignment horizontal="center" vertical="center"/>
    </xf>
    <xf numFmtId="1" fontId="20" fillId="2" borderId="58" applyNumberFormat="1" applyFont="1" applyFill="1" applyBorder="1" applyAlignment="1" applyProtection="0">
      <alignment horizontal="center" vertical="center"/>
    </xf>
    <xf numFmtId="0" fontId="19" fillId="2" borderId="57" applyNumberFormat="1" applyFont="1" applyFill="1" applyBorder="1" applyAlignment="1" applyProtection="0">
      <alignment horizontal="center" vertical="center"/>
    </xf>
    <xf numFmtId="49" fontId="21" fillId="2" borderId="58" applyNumberFormat="1" applyFont="1" applyFill="1" applyBorder="1" applyAlignment="1" applyProtection="0">
      <alignment horizontal="center" vertical="center"/>
    </xf>
    <xf numFmtId="0" fontId="4" fillId="2" borderId="60" applyNumberFormat="1" applyFont="1" applyFill="1" applyBorder="1" applyAlignment="1" applyProtection="0">
      <alignment horizontal="center" vertical="center"/>
    </xf>
    <xf numFmtId="59" fontId="20" fillId="2" borderId="61" applyNumberFormat="1" applyFont="1" applyFill="1" applyBorder="1" applyAlignment="1" applyProtection="0">
      <alignment horizontal="center" vertical="center"/>
    </xf>
    <xf numFmtId="49" fontId="20" fillId="2" borderId="62" applyNumberFormat="1" applyFont="1" applyFill="1" applyBorder="1" applyAlignment="1" applyProtection="0">
      <alignment horizontal="center" vertical="center"/>
    </xf>
    <xf numFmtId="1" fontId="19" fillId="2" borderId="63" applyNumberFormat="1" applyFont="1" applyFill="1" applyBorder="1" applyAlignment="1" applyProtection="0">
      <alignment horizontal="center" vertical="center"/>
    </xf>
    <xf numFmtId="1" fontId="19" fillId="2" borderId="64" applyNumberFormat="1" applyFont="1" applyFill="1" applyBorder="1" applyAlignment="1" applyProtection="0">
      <alignment horizontal="center" vertical="center"/>
    </xf>
    <xf numFmtId="1" fontId="4" fillId="2" borderId="65" applyNumberFormat="1" applyFont="1" applyFill="1" applyBorder="1" applyAlignment="1" applyProtection="0">
      <alignment horizontal="center" vertical="center"/>
    </xf>
    <xf numFmtId="1" fontId="4" fillId="2" borderId="66" applyNumberFormat="1" applyFont="1" applyFill="1" applyBorder="1" applyAlignment="1" applyProtection="0">
      <alignment horizontal="center" vertical="center"/>
    </xf>
    <xf numFmtId="1" fontId="19" fillId="2" borderId="67" applyNumberFormat="1" applyFont="1" applyFill="1" applyBorder="1" applyAlignment="1" applyProtection="0">
      <alignment horizontal="center" vertical="center"/>
    </xf>
    <xf numFmtId="0" fontId="20" fillId="2" borderId="65" applyNumberFormat="0" applyFont="1" applyFill="1" applyBorder="1" applyAlignment="1" applyProtection="0">
      <alignment horizontal="center" vertical="center"/>
    </xf>
    <xf numFmtId="0" fontId="20" fillId="2" borderId="61" applyNumberFormat="0" applyFont="1" applyFill="1" applyBorder="1" applyAlignment="1" applyProtection="0">
      <alignment horizontal="center" vertical="center"/>
    </xf>
    <xf numFmtId="0" fontId="20" fillId="2" borderId="66" applyNumberFormat="0" applyFont="1" applyFill="1" applyBorder="1" applyAlignment="1" applyProtection="0">
      <alignment horizontal="center" vertical="center"/>
    </xf>
    <xf numFmtId="59" fontId="20" fillId="2" borderId="65" applyNumberFormat="1" applyFont="1" applyFill="1" applyBorder="1" applyAlignment="1" applyProtection="0">
      <alignment horizontal="center" vertical="center"/>
    </xf>
    <xf numFmtId="59" fontId="20" fillId="2" borderId="66" applyNumberFormat="1" applyFont="1" applyFill="1" applyBorder="1" applyAlignment="1" applyProtection="0">
      <alignment horizontal="center" vertical="center"/>
    </xf>
    <xf numFmtId="59" fontId="20" fillId="2" borderId="68" applyNumberFormat="1" applyFont="1" applyFill="1" applyBorder="1" applyAlignment="1" applyProtection="0">
      <alignment horizontal="center" vertical="center"/>
    </xf>
    <xf numFmtId="59" fontId="20" fillId="2" borderId="69" applyNumberFormat="1" applyFont="1" applyFill="1" applyBorder="1" applyAlignment="1" applyProtection="0">
      <alignment horizontal="center" vertical="center"/>
    </xf>
    <xf numFmtId="59" fontId="20" fillId="2" borderId="70" applyNumberFormat="1" applyFont="1" applyFill="1" applyBorder="1" applyAlignment="1" applyProtection="0">
      <alignment horizontal="center" vertical="center"/>
    </xf>
    <xf numFmtId="1" fontId="19" fillId="2" borderId="71" applyNumberFormat="1" applyFont="1" applyFill="1" applyBorder="1" applyAlignment="1" applyProtection="0">
      <alignment horizontal="center" vertical="center"/>
    </xf>
    <xf numFmtId="0" fontId="20" fillId="2" borderId="72" applyNumberFormat="0" applyFont="1" applyFill="1" applyBorder="1" applyAlignment="1" applyProtection="0">
      <alignment horizontal="center" vertical="center"/>
    </xf>
    <xf numFmtId="0" fontId="20" fillId="2" borderId="73" applyNumberFormat="0" applyFont="1" applyFill="1" applyBorder="1" applyAlignment="1" applyProtection="0">
      <alignment horizontal="center" vertical="center"/>
    </xf>
    <xf numFmtId="0" fontId="20" fillId="2" borderId="74" applyNumberFormat="0" applyFont="1" applyFill="1" applyBorder="1" applyAlignment="1" applyProtection="0">
      <alignment horizontal="center" vertical="center"/>
    </xf>
    <xf numFmtId="59" fontId="20" fillId="2" borderId="75" applyNumberFormat="1" applyFont="1" applyFill="1" applyBorder="1" applyAlignment="1" applyProtection="0">
      <alignment horizontal="center" vertical="center"/>
    </xf>
    <xf numFmtId="59" fontId="20" fillId="2" borderId="76" applyNumberFormat="1" applyFont="1" applyFill="1" applyBorder="1" applyAlignment="1" applyProtection="0">
      <alignment horizontal="center" vertical="center"/>
    </xf>
    <xf numFmtId="1" fontId="19" fillId="2" borderId="76" applyNumberFormat="1" applyFont="1" applyFill="1" applyBorder="1" applyAlignment="1" applyProtection="0">
      <alignment horizontal="center" vertical="center"/>
    </xf>
    <xf numFmtId="59" fontId="20" fillId="2" borderId="77" applyNumberFormat="1" applyFont="1" applyFill="1" applyBorder="1" applyAlignment="1" applyProtection="0">
      <alignment horizontal="center" vertical="center"/>
    </xf>
    <xf numFmtId="0" fontId="19" fillId="2" borderId="32" applyNumberFormat="1" applyFont="1" applyFill="1" applyBorder="1" applyAlignment="1" applyProtection="0">
      <alignment horizontal="center" vertical="center"/>
    </xf>
    <xf numFmtId="0" fontId="20" fillId="2" borderId="78" applyNumberFormat="0" applyFont="1" applyFill="1" applyBorder="1" applyAlignment="1" applyProtection="0">
      <alignment horizontal="center" vertical="center"/>
    </xf>
    <xf numFmtId="59" fontId="20" fillId="2" borderId="1" applyNumberFormat="1" applyFont="1" applyFill="1" applyBorder="1" applyAlignment="1" applyProtection="0">
      <alignment horizontal="center" vertical="center"/>
    </xf>
    <xf numFmtId="49" fontId="19" fillId="2" borderId="79" applyNumberFormat="1" applyFont="1" applyFill="1" applyBorder="1" applyAlignment="1" applyProtection="0">
      <alignment horizontal="center" vertical="center"/>
    </xf>
    <xf numFmtId="0" fontId="19" fillId="2" borderId="80" applyNumberFormat="0" applyFont="1" applyFill="1" applyBorder="1" applyAlignment="1" applyProtection="0">
      <alignment horizontal="center" vertical="center"/>
    </xf>
    <xf numFmtId="0" fontId="19" fillId="2" borderId="81" applyNumberFormat="1" applyFont="1" applyFill="1" applyBorder="1" applyAlignment="1" applyProtection="0">
      <alignment horizontal="center" vertical="center"/>
    </xf>
    <xf numFmtId="1" fontId="10" fillId="2" borderId="82" applyNumberFormat="1" applyFont="1" applyFill="1" applyBorder="1" applyAlignment="1" applyProtection="0">
      <alignment horizontal="center" vertical="center"/>
    </xf>
    <xf numFmtId="1" fontId="10" fillId="2" borderId="12" applyNumberFormat="1" applyFont="1" applyFill="1" applyBorder="1" applyAlignment="1" applyProtection="0">
      <alignment horizontal="center" vertical="center"/>
    </xf>
    <xf numFmtId="0" fontId="19" fillId="2" borderId="83" applyNumberFormat="1" applyFont="1" applyFill="1" applyBorder="1" applyAlignment="1" applyProtection="0">
      <alignment horizontal="center" vertical="center"/>
    </xf>
    <xf numFmtId="0" fontId="19" fillId="2" borderId="82" applyNumberFormat="0" applyFont="1" applyFill="1" applyBorder="1" applyAlignment="1" applyProtection="0">
      <alignment horizontal="center" vertical="center"/>
    </xf>
    <xf numFmtId="0" fontId="19" fillId="2" borderId="1" applyNumberFormat="0" applyFont="1" applyFill="1" applyBorder="1" applyAlignment="1" applyProtection="0">
      <alignment horizontal="center" vertical="center"/>
    </xf>
    <xf numFmtId="0" fontId="19" fillId="2" borderId="12" applyNumberFormat="0" applyFont="1" applyFill="1" applyBorder="1" applyAlignment="1" applyProtection="0">
      <alignment horizontal="center" vertical="center"/>
    </xf>
    <xf numFmtId="1" fontId="19" fillId="2" borderId="82" applyNumberFormat="1" applyFont="1" applyFill="1" applyBorder="1" applyAlignment="1" applyProtection="0">
      <alignment horizontal="center" vertical="center"/>
    </xf>
    <xf numFmtId="1" fontId="19" fillId="2" borderId="1" applyNumberFormat="1" applyFont="1" applyFill="1" applyBorder="1" applyAlignment="1" applyProtection="0">
      <alignment horizontal="center" vertical="center"/>
    </xf>
    <xf numFmtId="1" fontId="19" fillId="2" borderId="12" applyNumberFormat="1" applyFont="1" applyFill="1" applyBorder="1" applyAlignment="1" applyProtection="0">
      <alignment horizontal="center" vertical="center"/>
    </xf>
    <xf numFmtId="0" fontId="19" fillId="2" borderId="84" applyNumberFormat="1" applyFont="1" applyFill="1" applyBorder="1" applyAlignment="1" applyProtection="0">
      <alignment horizontal="center" vertical="center"/>
    </xf>
    <xf numFmtId="1" fontId="19" fillId="2" borderId="85" applyNumberFormat="1" applyFont="1" applyFill="1" applyBorder="1" applyAlignment="1" applyProtection="0">
      <alignment horizontal="center" vertical="center"/>
    </xf>
    <xf numFmtId="1" fontId="19" fillId="2" borderId="86" applyNumberFormat="1" applyFont="1" applyFill="1" applyBorder="1" applyAlignment="1" applyProtection="0">
      <alignment horizontal="center" vertical="center"/>
    </xf>
    <xf numFmtId="1" fontId="19" fillId="2" borderId="87" applyNumberFormat="1" applyFont="1" applyFill="1" applyBorder="1" applyAlignment="1" applyProtection="0">
      <alignment horizontal="center" vertical="center"/>
    </xf>
    <xf numFmtId="0" fontId="19" fillId="2" borderId="88" applyNumberFormat="1" applyFont="1" applyFill="1" applyBorder="1" applyAlignment="1" applyProtection="0">
      <alignment horizontal="center" vertical="center"/>
    </xf>
    <xf numFmtId="0" fontId="19" fillId="2" borderId="89" applyNumberFormat="0" applyFont="1" applyFill="1" applyBorder="1" applyAlignment="1" applyProtection="0">
      <alignment horizontal="center" vertical="center"/>
    </xf>
    <xf numFmtId="0" fontId="19" fillId="2" borderId="90" applyNumberFormat="0" applyFont="1" applyFill="1" applyBorder="1" applyAlignment="1" applyProtection="0">
      <alignment horizontal="center" vertical="center"/>
    </xf>
    <xf numFmtId="0" fontId="19" fillId="2" borderId="91" applyNumberFormat="0" applyFont="1" applyFill="1" applyBorder="1" applyAlignment="1" applyProtection="0">
      <alignment horizontal="center" vertical="center"/>
    </xf>
    <xf numFmtId="1" fontId="19" fillId="2" borderId="92" applyNumberFormat="1" applyFont="1" applyFill="1" applyBorder="1" applyAlignment="1" applyProtection="0">
      <alignment horizontal="center" vertical="center"/>
    </xf>
    <xf numFmtId="1" fontId="19" fillId="2" borderId="93" applyNumberFormat="1" applyFont="1" applyFill="1" applyBorder="1" applyAlignment="1" applyProtection="0">
      <alignment horizontal="center" vertical="center"/>
    </xf>
    <xf numFmtId="0" fontId="19" fillId="2" borderId="94" applyNumberFormat="0" applyFont="1" applyFill="1" applyBorder="1" applyAlignment="1" applyProtection="0">
      <alignment horizontal="center" vertical="center"/>
    </xf>
    <xf numFmtId="0" fontId="19" fillId="2" borderId="95" applyNumberFormat="0" applyFont="1" applyFill="1" applyBorder="1" applyAlignment="1" applyProtection="0">
      <alignment horizontal="center" vertical="center"/>
    </xf>
    <xf numFmtId="0" fontId="26" fillId="2" borderId="1" applyNumberFormat="0" applyFont="1" applyFill="1" applyBorder="1" applyAlignment="1" applyProtection="0">
      <alignment horizontal="center" vertical="center"/>
    </xf>
    <xf numFmtId="0" fontId="20" fillId="2" borderId="1" applyNumberFormat="0" applyFont="1" applyFill="1" applyBorder="1" applyAlignment="1" applyProtection="0">
      <alignment horizontal="center" vertical="center"/>
    </xf>
    <xf numFmtId="49" fontId="20" fillId="2" borderId="79" applyNumberFormat="1" applyFont="1" applyFill="1" applyBorder="1" applyAlignment="1" applyProtection="0">
      <alignment horizontal="center" vertical="center"/>
    </xf>
    <xf numFmtId="59" fontId="20" fillId="2" borderId="96" applyNumberFormat="1" applyFont="1" applyFill="1" applyBorder="1" applyAlignment="1" applyProtection="0">
      <alignment horizontal="center" vertical="center"/>
    </xf>
    <xf numFmtId="59" fontId="20" fillId="2" borderId="97" applyNumberFormat="1" applyFont="1" applyFill="1" applyBorder="1" applyAlignment="1" applyProtection="0">
      <alignment horizontal="center" vertical="center"/>
    </xf>
    <xf numFmtId="1" fontId="4" fillId="2" borderId="82" applyNumberFormat="1" applyFont="1" applyFill="1" applyBorder="1" applyAlignment="1" applyProtection="0">
      <alignment horizontal="center" vertical="center"/>
    </xf>
    <xf numFmtId="1" fontId="4" fillId="2" borderId="12" applyNumberFormat="1" applyFont="1" applyFill="1" applyBorder="1" applyAlignment="1" applyProtection="0">
      <alignment horizontal="center" vertical="center"/>
    </xf>
    <xf numFmtId="59" fontId="20" fillId="2" borderId="98" applyNumberFormat="1" applyFont="1" applyFill="1" applyBorder="1" applyAlignment="1" applyProtection="0">
      <alignment horizontal="center" vertical="center"/>
    </xf>
    <xf numFmtId="0" fontId="20" fillId="2" borderId="82" applyNumberFormat="0" applyFont="1" applyFill="1" applyBorder="1" applyAlignment="1" applyProtection="0">
      <alignment horizontal="center" vertical="center"/>
    </xf>
    <xf numFmtId="0" fontId="20" fillId="2" borderId="12" applyNumberFormat="0" applyFont="1" applyFill="1" applyBorder="1" applyAlignment="1" applyProtection="0">
      <alignment horizontal="center" vertical="center"/>
    </xf>
    <xf numFmtId="0" fontId="20" fillId="2" borderId="98" applyNumberFormat="1" applyFont="1" applyFill="1" applyBorder="1" applyAlignment="1" applyProtection="0">
      <alignment horizontal="center" vertical="center"/>
    </xf>
    <xf numFmtId="0" fontId="20" fillId="2" borderId="99" applyNumberFormat="1" applyFont="1" applyFill="1" applyBorder="1" applyAlignment="1" applyProtection="0">
      <alignment horizontal="center" vertical="center"/>
    </xf>
    <xf numFmtId="0" fontId="20" fillId="2" borderId="100" applyNumberFormat="0" applyFont="1" applyFill="1" applyBorder="1" applyAlignment="1" applyProtection="0">
      <alignment horizontal="center" vertical="center"/>
    </xf>
    <xf numFmtId="0" fontId="20" fillId="2" borderId="101" applyNumberFormat="0" applyFont="1" applyFill="1" applyBorder="1" applyAlignment="1" applyProtection="0">
      <alignment horizontal="center" vertical="center"/>
    </xf>
    <xf numFmtId="0" fontId="20" fillId="2" borderId="102" applyNumberFormat="0" applyFont="1" applyFill="1" applyBorder="1" applyAlignment="1" applyProtection="0">
      <alignment horizontal="center" vertical="center"/>
    </xf>
    <xf numFmtId="0" fontId="20" fillId="2" borderId="103" applyNumberFormat="1" applyFont="1" applyFill="1" applyBorder="1" applyAlignment="1" applyProtection="0">
      <alignment horizontal="center" vertical="center"/>
    </xf>
    <xf numFmtId="0" fontId="20" fillId="2" borderId="89" applyNumberFormat="0" applyFont="1" applyFill="1" applyBorder="1" applyAlignment="1" applyProtection="0">
      <alignment horizontal="center" vertical="center"/>
    </xf>
    <xf numFmtId="0" fontId="20" fillId="2" borderId="90" applyNumberFormat="0" applyFont="1" applyFill="1" applyBorder="1" applyAlignment="1" applyProtection="0">
      <alignment horizontal="center" vertical="center"/>
    </xf>
    <xf numFmtId="0" fontId="20" fillId="2" borderId="91" applyNumberFormat="0" applyFont="1" applyFill="1" applyBorder="1" applyAlignment="1" applyProtection="0">
      <alignment horizontal="center" vertical="center"/>
    </xf>
    <xf numFmtId="0" fontId="20" fillId="2" borderId="104" applyNumberFormat="0" applyFont="1" applyFill="1" applyBorder="1" applyAlignment="1" applyProtection="0">
      <alignment horizontal="center" vertical="center"/>
    </xf>
    <xf numFmtId="0" fontId="20" fillId="2" borderId="105" applyNumberFormat="0" applyFont="1" applyFill="1" applyBorder="1" applyAlignment="1" applyProtection="0">
      <alignment horizontal="center" vertical="center"/>
    </xf>
    <xf numFmtId="0" fontId="19" fillId="2" borderId="106" applyNumberFormat="0" applyFont="1" applyFill="1" applyBorder="1" applyAlignment="1" applyProtection="0">
      <alignment horizontal="center" vertical="center"/>
    </xf>
    <xf numFmtId="0" fontId="20" fillId="2" borderId="107" applyNumberFormat="0" applyFont="1" applyFill="1" applyBorder="1" applyAlignment="1" applyProtection="0">
      <alignment horizontal="center" vertical="center"/>
    </xf>
    <xf numFmtId="0" fontId="20" fillId="2" borderId="1" applyNumberFormat="0" applyFont="1" applyFill="1" applyBorder="1" applyAlignment="1" applyProtection="0">
      <alignment vertical="bottom"/>
    </xf>
    <xf numFmtId="0" fontId="20" fillId="2" borderId="1" applyNumberFormat="0" applyFont="1" applyFill="1" applyBorder="1" applyAlignment="1" applyProtection="0">
      <alignment horizontal="right" vertical="bottom"/>
    </xf>
    <xf numFmtId="0" fontId="20" fillId="2" borderId="108" applyNumberFormat="0" applyFont="1" applyFill="1" applyBorder="1" applyAlignment="1" applyProtection="0">
      <alignment vertical="bottom"/>
    </xf>
    <xf numFmtId="0" fontId="20" fillId="2" borderId="61" applyNumberFormat="0" applyFont="1" applyFill="1" applyBorder="1" applyAlignment="1" applyProtection="0">
      <alignment vertical="bottom"/>
    </xf>
    <xf numFmtId="0" fontId="20" fillId="2" borderId="109" applyNumberFormat="0" applyFont="1" applyFill="1" applyBorder="1" applyAlignment="1" applyProtection="0">
      <alignment vertical="bottom"/>
    </xf>
    <xf numFmtId="0" fontId="20" fillId="2" borderId="110" applyNumberFormat="0" applyFont="1" applyFill="1" applyBorder="1" applyAlignment="1" applyProtection="0">
      <alignment vertical="bottom"/>
    </xf>
    <xf numFmtId="0" fontId="20" fillId="2" borderId="111" applyNumberFormat="0" applyFont="1" applyFill="1" applyBorder="1" applyAlignment="1" applyProtection="0">
      <alignment vertical="bottom"/>
    </xf>
    <xf numFmtId="0" fontId="20" fillId="2" borderId="112" applyNumberFormat="0" applyFont="1" applyFill="1" applyBorder="1" applyAlignment="1" applyProtection="0">
      <alignment vertical="bottom"/>
    </xf>
    <xf numFmtId="0" fontId="20" fillId="2" borderId="113" applyNumberFormat="0" applyFont="1" applyFill="1" applyBorder="1" applyAlignment="1" applyProtection="0">
      <alignment vertical="bottom"/>
    </xf>
    <xf numFmtId="0" fontId="20" fillId="2" borderId="114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horizontal="right" vertical="bottom"/>
    </xf>
    <xf numFmtId="0" fontId="20" fillId="2" borderId="115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cbcbcb"/>
      <rgbColor rgb="ff3f3f3f"/>
      <rgbColor rgb="ff5922b4"/>
      <rgbColor rgb="ffffffff"/>
      <rgbColor rgb="ff007414"/>
      <rgbColor rgb="ff222222"/>
      <rgbColor rgb="ff032adc"/>
      <rgbColor rgb="ffff4013"/>
      <rgbColor rgb="ffe62300"/>
      <rgbColor rgb="ffe22400"/>
      <rgbColor rgb="fff72f96"/>
      <rgbColor rgb="ff7f7f7f"/>
      <rgbColor rgb="ff0056d5"/>
      <rgbColor rgb="ff14e81d"/>
      <rgbColor rgb="ff1bfaff"/>
      <rgbColor rgb="ff8af3e7"/>
      <rgbColor rgb="ff69ffeb"/>
      <rgbColor rgb="ff74fffd"/>
      <rgbColor rgb="ff49f8ff"/>
      <rgbColor rgb="ffdfdfdf"/>
      <rgbColor rgb="ffd8d8d8"/>
      <rgbColor rgb="ffeaeaea"/>
      <rgbColor rgb="ffd5d5d5"/>
      <rgbColor rgb="ffc8c8c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M30"/>
  <sheetViews>
    <sheetView workbookViewId="0" showGridLines="0" defaultGridColor="1"/>
  </sheetViews>
  <sheetFormatPr defaultColWidth="3.33333" defaultRowHeight="13.1" customHeight="1" outlineLevelRow="0" outlineLevelCol="0"/>
  <cols>
    <col min="1" max="1" width="3.35156" style="1" customWidth="1"/>
    <col min="2" max="2" width="12.3516" style="1" customWidth="1"/>
    <col min="3" max="3" width="4.5" style="1" customWidth="1"/>
    <col min="4" max="4" width="3.5" style="1" customWidth="1"/>
    <col min="5" max="5" width="2.5" style="1" customWidth="1"/>
    <col min="6" max="6" width="4.17188" style="1" customWidth="1"/>
    <col min="7" max="7" width="3.5" style="1" customWidth="1"/>
    <col min="8" max="8" width="2.5" style="1" customWidth="1"/>
    <col min="9" max="9" width="3.67188" style="1" customWidth="1"/>
    <col min="10" max="10" width="4" style="1" customWidth="1"/>
    <col min="11" max="11" width="3.5" style="1" customWidth="1"/>
    <col min="12" max="12" width="2.5" style="1" customWidth="1"/>
    <col min="13" max="13" width="2.85156" style="1" customWidth="1"/>
    <col min="14" max="14" width="4" style="1" customWidth="1"/>
    <col min="15" max="15" width="3.5" style="1" customWidth="1"/>
    <col min="16" max="16" width="2.67188" style="1" customWidth="1"/>
    <col min="17" max="17" width="3" style="1" customWidth="1"/>
    <col min="18" max="18" width="4" style="1" customWidth="1"/>
    <col min="19" max="19" width="3.67188" style="1" customWidth="1"/>
    <col min="20" max="20" width="2.5" style="1" customWidth="1"/>
    <col min="21" max="21" width="2.67188" style="1" customWidth="1"/>
    <col min="22" max="22" width="4.17188" style="1" customWidth="1"/>
    <col min="23" max="23" width="3.5" style="1" customWidth="1"/>
    <col min="24" max="24" width="2.67188" style="1" customWidth="1"/>
    <col min="25" max="25" width="3.35156" style="1" customWidth="1"/>
    <col min="26" max="26" width="4" style="1" customWidth="1"/>
    <col min="27" max="27" width="3.5" style="1" customWidth="1"/>
    <col min="28" max="28" width="2.5" style="1" customWidth="1"/>
    <col min="29" max="29" width="3.5" style="1" customWidth="1"/>
    <col min="30" max="30" width="4" style="1" customWidth="1"/>
    <col min="31" max="31" width="3.5" style="1" customWidth="1"/>
    <col min="32" max="32" width="2.5" style="1" customWidth="1"/>
    <col min="33" max="33" width="3.5" style="1" customWidth="1"/>
    <col min="34" max="34" width="4" style="1" customWidth="1"/>
    <col min="35" max="35" width="3.5" style="1" customWidth="1"/>
    <col min="36" max="36" width="2.5" style="1" customWidth="1"/>
    <col min="37" max="37" width="3.5" style="1" customWidth="1"/>
    <col min="38" max="38" width="4.17188" style="1" customWidth="1"/>
    <col min="39" max="39" width="3.5" style="1" customWidth="1"/>
    <col min="40" max="40" width="2.85156" style="1" customWidth="1"/>
    <col min="41" max="41" width="3.5" style="1" customWidth="1"/>
    <col min="42" max="42" width="4.17188" style="1" customWidth="1"/>
    <col min="43" max="43" width="3.5" style="1" customWidth="1"/>
    <col min="44" max="44" width="2.5" style="1" customWidth="1"/>
    <col min="45" max="45" width="3.5" style="1" customWidth="1"/>
    <col min="46" max="46" width="4.17188" style="1" customWidth="1"/>
    <col min="47" max="47" width="3.67188" style="1" customWidth="1"/>
    <col min="48" max="48" width="2.85156" style="1" customWidth="1"/>
    <col min="49" max="50" width="4.17188" style="1" customWidth="1"/>
    <col min="51" max="51" width="3.67188" style="1" customWidth="1"/>
    <col min="52" max="52" width="2.5" style="1" customWidth="1"/>
    <col min="53" max="53" width="3.5" style="1" customWidth="1"/>
    <col min="54" max="54" width="4" style="1" customWidth="1"/>
    <col min="55" max="55" width="4.17188" style="1" customWidth="1"/>
    <col min="56" max="56" width="2.5" style="1" customWidth="1"/>
    <col min="57" max="58" width="4.17188" style="1" customWidth="1"/>
    <col min="59" max="59" width="11.1719" style="1" customWidth="1"/>
    <col min="60" max="60" width="4.17188" style="1" customWidth="1"/>
    <col min="61" max="61" width="5.17188" style="1" customWidth="1"/>
    <col min="62" max="62" width="3.5" style="1" customWidth="1"/>
    <col min="63" max="63" width="4.85156" style="1" customWidth="1"/>
    <col min="64" max="64" width="11.5" style="1" customWidth="1"/>
    <col min="65" max="65" width="3.85156" style="1" customWidth="1"/>
    <col min="66" max="256" width="3.35156" style="1" customWidth="1"/>
  </cols>
  <sheetData>
    <row r="1" ht="26.6" customHeight="1">
      <c r="A1" s="2"/>
      <c r="B1" s="3"/>
      <c r="C1" t="s" s="4">
        <v>0</v>
      </c>
      <c r="D1" s="5"/>
      <c r="E1" s="5"/>
      <c r="F1" s="6"/>
      <c r="G1" s="7"/>
      <c r="H1" s="5"/>
      <c r="I1" s="5"/>
      <c r="J1" s="6"/>
      <c r="K1" s="7"/>
      <c r="L1" s="5"/>
      <c r="M1" s="5"/>
      <c r="N1" s="6"/>
      <c r="O1" s="7"/>
      <c r="P1" s="5"/>
      <c r="Q1" s="5"/>
      <c r="R1" s="6"/>
      <c r="S1" s="7"/>
      <c r="T1" s="5"/>
      <c r="U1" s="5"/>
      <c r="V1" s="6"/>
      <c r="W1" s="7"/>
      <c r="X1" s="5"/>
      <c r="Y1" s="5"/>
      <c r="Z1" s="6"/>
      <c r="AA1" s="7"/>
      <c r="AB1" s="5"/>
      <c r="AC1" s="5"/>
      <c r="AD1" s="6"/>
      <c r="AE1" s="7"/>
      <c r="AF1" s="5"/>
      <c r="AG1" s="5"/>
      <c r="AH1" s="6"/>
      <c r="AI1" s="7"/>
      <c r="AJ1" s="5"/>
      <c r="AK1" s="5"/>
      <c r="AL1" s="6"/>
      <c r="AM1" s="7"/>
      <c r="AN1" s="5"/>
      <c r="AO1" s="5"/>
      <c r="AP1" s="6"/>
      <c r="AQ1" s="7"/>
      <c r="AR1" s="5"/>
      <c r="AS1" s="5"/>
      <c r="AT1" s="6"/>
      <c r="AU1" s="8"/>
      <c r="AV1" s="9"/>
      <c r="AW1" s="9"/>
      <c r="AX1" s="10"/>
      <c r="AY1" s="8"/>
      <c r="AZ1" s="9"/>
      <c r="BA1" s="9"/>
      <c r="BB1" s="10"/>
      <c r="BC1" s="8"/>
      <c r="BD1" s="9"/>
      <c r="BE1" s="9"/>
      <c r="BF1" s="10"/>
      <c r="BG1" s="11"/>
      <c r="BH1" s="12"/>
      <c r="BI1" s="6"/>
      <c r="BJ1" s="13"/>
      <c r="BK1" s="13"/>
      <c r="BL1" s="13"/>
      <c r="BM1" s="11"/>
    </row>
    <row r="2" ht="49.45" customHeight="1">
      <c r="A2" s="2"/>
      <c r="B2" t="s" s="14">
        <v>1</v>
      </c>
      <c r="C2" t="s" s="15">
        <v>2</v>
      </c>
      <c r="D2" s="16"/>
      <c r="E2" s="16"/>
      <c r="F2" s="17"/>
      <c r="G2" t="s" s="15">
        <v>3</v>
      </c>
      <c r="H2" s="16"/>
      <c r="I2" s="16"/>
      <c r="J2" s="17"/>
      <c r="K2" t="s" s="15">
        <v>4</v>
      </c>
      <c r="L2" s="16"/>
      <c r="M2" s="16"/>
      <c r="N2" s="17"/>
      <c r="O2" t="s" s="15">
        <v>5</v>
      </c>
      <c r="P2" s="16"/>
      <c r="Q2" s="16"/>
      <c r="R2" s="17"/>
      <c r="S2" t="s" s="15">
        <v>6</v>
      </c>
      <c r="T2" s="16"/>
      <c r="U2" s="16"/>
      <c r="V2" s="17"/>
      <c r="W2" t="s" s="15">
        <v>7</v>
      </c>
      <c r="X2" s="16"/>
      <c r="Y2" s="16"/>
      <c r="Z2" s="17"/>
      <c r="AA2" t="s" s="15">
        <v>8</v>
      </c>
      <c r="AB2" s="16"/>
      <c r="AC2" s="16"/>
      <c r="AD2" s="17"/>
      <c r="AE2" t="s" s="15">
        <v>9</v>
      </c>
      <c r="AF2" s="16"/>
      <c r="AG2" s="16"/>
      <c r="AH2" s="17"/>
      <c r="AI2" t="s" s="15">
        <v>10</v>
      </c>
      <c r="AJ2" s="16"/>
      <c r="AK2" s="16"/>
      <c r="AL2" s="17"/>
      <c r="AM2" t="s" s="15">
        <v>11</v>
      </c>
      <c r="AN2" s="16"/>
      <c r="AO2" s="16"/>
      <c r="AP2" s="17"/>
      <c r="AQ2" t="s" s="15">
        <v>12</v>
      </c>
      <c r="AR2" s="16"/>
      <c r="AS2" s="16"/>
      <c r="AT2" s="17"/>
      <c r="AU2" t="s" s="18">
        <v>13</v>
      </c>
      <c r="AV2" s="19"/>
      <c r="AW2" s="19"/>
      <c r="AX2" s="20"/>
      <c r="AY2" t="s" s="18">
        <v>14</v>
      </c>
      <c r="AZ2" s="19"/>
      <c r="BA2" s="19"/>
      <c r="BB2" s="20"/>
      <c r="BC2" t="s" s="18">
        <v>15</v>
      </c>
      <c r="BD2" s="19"/>
      <c r="BE2" s="19"/>
      <c r="BF2" s="20"/>
      <c r="BG2" t="s" s="21">
        <v>16</v>
      </c>
      <c r="BH2" t="s" s="22">
        <v>17</v>
      </c>
      <c r="BI2" s="6"/>
      <c r="BJ2" t="s" s="23">
        <v>18</v>
      </c>
      <c r="BK2" t="s" s="23">
        <v>19</v>
      </c>
      <c r="BL2" s="24"/>
      <c r="BM2" s="25"/>
    </row>
    <row r="3" ht="15.15" customHeight="1">
      <c r="A3" s="26"/>
      <c r="B3" s="27"/>
      <c r="C3" t="s" s="28">
        <v>20</v>
      </c>
      <c r="D3" s="29"/>
      <c r="E3" s="29"/>
      <c r="F3" s="30"/>
      <c r="G3" t="s" s="28">
        <v>21</v>
      </c>
      <c r="H3" s="29"/>
      <c r="I3" s="29"/>
      <c r="J3" s="30"/>
      <c r="K3" t="s" s="28">
        <v>22</v>
      </c>
      <c r="L3" s="29"/>
      <c r="M3" s="29"/>
      <c r="N3" s="30"/>
      <c r="O3" t="s" s="28">
        <v>23</v>
      </c>
      <c r="P3" s="29"/>
      <c r="Q3" s="29"/>
      <c r="R3" s="30"/>
      <c r="S3" t="s" s="28">
        <v>24</v>
      </c>
      <c r="T3" s="29"/>
      <c r="U3" s="29"/>
      <c r="V3" s="30"/>
      <c r="W3" t="s" s="28">
        <v>25</v>
      </c>
      <c r="X3" s="29"/>
      <c r="Y3" s="29"/>
      <c r="Z3" s="30"/>
      <c r="AA3" t="s" s="28">
        <v>26</v>
      </c>
      <c r="AB3" s="29"/>
      <c r="AC3" s="29"/>
      <c r="AD3" s="30"/>
      <c r="AE3" t="s" s="28">
        <v>27</v>
      </c>
      <c r="AF3" s="29"/>
      <c r="AG3" s="29"/>
      <c r="AH3" s="30"/>
      <c r="AI3" t="s" s="28">
        <v>28</v>
      </c>
      <c r="AJ3" s="29"/>
      <c r="AK3" s="29"/>
      <c r="AL3" s="30"/>
      <c r="AM3" t="s" s="28">
        <v>29</v>
      </c>
      <c r="AN3" s="29"/>
      <c r="AO3" s="29"/>
      <c r="AP3" s="30"/>
      <c r="AQ3" t="s" s="28">
        <v>30</v>
      </c>
      <c r="AR3" s="29"/>
      <c r="AS3" s="29"/>
      <c r="AT3" s="30"/>
      <c r="AU3" t="s" s="31">
        <v>31</v>
      </c>
      <c r="AV3" s="32"/>
      <c r="AW3" s="32"/>
      <c r="AX3" s="33"/>
      <c r="AY3" t="s" s="34">
        <v>32</v>
      </c>
      <c r="AZ3" s="35"/>
      <c r="BA3" s="35"/>
      <c r="BB3" s="36"/>
      <c r="BC3" t="s" s="34">
        <v>33</v>
      </c>
      <c r="BD3" s="35"/>
      <c r="BE3" s="35"/>
      <c r="BF3" s="36"/>
      <c r="BG3" t="s" s="37">
        <v>34</v>
      </c>
      <c r="BH3" t="s" s="38">
        <v>35</v>
      </c>
      <c r="BI3" t="s" s="38">
        <v>36</v>
      </c>
      <c r="BJ3" s="39"/>
      <c r="BK3" s="39"/>
      <c r="BL3" s="40"/>
      <c r="BM3" s="41"/>
    </row>
    <row r="4" ht="15.15" customHeight="1">
      <c r="A4" s="42"/>
      <c r="B4" s="43"/>
      <c r="C4" t="s" s="44">
        <v>37</v>
      </c>
      <c r="D4" t="s" s="45">
        <v>38</v>
      </c>
      <c r="E4" t="s" s="46">
        <v>39</v>
      </c>
      <c r="F4" t="s" s="47">
        <v>37</v>
      </c>
      <c r="G4" t="s" s="45">
        <v>38</v>
      </c>
      <c r="H4" t="s" s="46">
        <v>39</v>
      </c>
      <c r="I4" t="s" s="48">
        <v>40</v>
      </c>
      <c r="J4" t="s" s="49">
        <v>37</v>
      </c>
      <c r="K4" t="s" s="45">
        <v>38</v>
      </c>
      <c r="L4" t="s" s="46">
        <v>39</v>
      </c>
      <c r="M4" t="s" s="48">
        <v>40</v>
      </c>
      <c r="N4" t="s" s="49">
        <v>37</v>
      </c>
      <c r="O4" t="s" s="45">
        <v>38</v>
      </c>
      <c r="P4" t="s" s="46">
        <v>39</v>
      </c>
      <c r="Q4" t="s" s="48">
        <v>40</v>
      </c>
      <c r="R4" t="s" s="49">
        <v>37</v>
      </c>
      <c r="S4" t="s" s="45">
        <v>38</v>
      </c>
      <c r="T4" t="s" s="46">
        <v>39</v>
      </c>
      <c r="U4" t="s" s="48">
        <v>40</v>
      </c>
      <c r="V4" t="s" s="49">
        <v>37</v>
      </c>
      <c r="W4" t="s" s="45">
        <v>38</v>
      </c>
      <c r="X4" t="s" s="46">
        <v>39</v>
      </c>
      <c r="Y4" t="s" s="48">
        <v>40</v>
      </c>
      <c r="Z4" t="s" s="49">
        <v>37</v>
      </c>
      <c r="AA4" t="s" s="45">
        <v>38</v>
      </c>
      <c r="AB4" t="s" s="46">
        <v>39</v>
      </c>
      <c r="AC4" t="s" s="48">
        <v>40</v>
      </c>
      <c r="AD4" t="s" s="49">
        <v>37</v>
      </c>
      <c r="AE4" t="s" s="45">
        <v>38</v>
      </c>
      <c r="AF4" t="s" s="46">
        <v>39</v>
      </c>
      <c r="AG4" t="s" s="48">
        <v>40</v>
      </c>
      <c r="AH4" t="s" s="49">
        <v>37</v>
      </c>
      <c r="AI4" t="s" s="45">
        <v>38</v>
      </c>
      <c r="AJ4" t="s" s="46">
        <v>39</v>
      </c>
      <c r="AK4" t="s" s="48">
        <v>40</v>
      </c>
      <c r="AL4" t="s" s="49">
        <v>37</v>
      </c>
      <c r="AM4" t="s" s="45">
        <v>38</v>
      </c>
      <c r="AN4" t="s" s="46">
        <v>39</v>
      </c>
      <c r="AO4" t="s" s="48">
        <v>40</v>
      </c>
      <c r="AP4" t="s" s="49">
        <v>37</v>
      </c>
      <c r="AQ4" t="s" s="45">
        <v>38</v>
      </c>
      <c r="AR4" t="s" s="46">
        <v>39</v>
      </c>
      <c r="AS4" t="s" s="48">
        <v>40</v>
      </c>
      <c r="AT4" t="s" s="50">
        <v>37</v>
      </c>
      <c r="AU4" t="s" s="51">
        <v>38</v>
      </c>
      <c r="AV4" t="s" s="52">
        <v>39</v>
      </c>
      <c r="AW4" t="s" s="53">
        <v>40</v>
      </c>
      <c r="AX4" t="s" s="54">
        <v>37</v>
      </c>
      <c r="AY4" t="s" s="55">
        <v>38</v>
      </c>
      <c r="AZ4" t="s" s="46">
        <v>39</v>
      </c>
      <c r="BA4" t="s" s="48">
        <v>40</v>
      </c>
      <c r="BB4" t="s" s="49">
        <v>37</v>
      </c>
      <c r="BC4" t="s" s="45">
        <v>38</v>
      </c>
      <c r="BD4" t="s" s="46">
        <v>39</v>
      </c>
      <c r="BE4" t="s" s="48">
        <v>40</v>
      </c>
      <c r="BF4" t="s" s="49">
        <v>37</v>
      </c>
      <c r="BG4" t="s" s="56">
        <v>41</v>
      </c>
      <c r="BH4" s="57"/>
      <c r="BI4" s="57"/>
      <c r="BJ4" s="57"/>
      <c r="BK4" s="57"/>
      <c r="BL4" s="58"/>
      <c r="BM4" s="59"/>
    </row>
    <row r="5" ht="17.5" customHeight="1">
      <c r="A5" s="60">
        <v>1</v>
      </c>
      <c r="B5" t="s" s="61">
        <v>42</v>
      </c>
      <c r="C5" s="60">
        <v>1</v>
      </c>
      <c r="D5" s="62">
        <v>29</v>
      </c>
      <c r="E5" s="63">
        <v>11</v>
      </c>
      <c r="F5" s="64">
        <v>6.6</v>
      </c>
      <c r="G5" s="62">
        <v>38</v>
      </c>
      <c r="H5" s="65">
        <v>12</v>
      </c>
      <c r="I5" s="63">
        <f>SUM(E5,H5)</f>
        <v>23</v>
      </c>
      <c r="J5" s="66">
        <v>6</v>
      </c>
      <c r="K5" s="62">
        <v>35</v>
      </c>
      <c r="L5" s="67">
        <v>10</v>
      </c>
      <c r="M5" s="63">
        <f>SUM(I5,L5)</f>
        <v>33</v>
      </c>
      <c r="N5" s="66">
        <v>6</v>
      </c>
      <c r="O5" s="62">
        <v>30</v>
      </c>
      <c r="P5" s="68">
        <v>9</v>
      </c>
      <c r="Q5" s="63">
        <f>SUM(M5,P5)</f>
        <v>42</v>
      </c>
      <c r="R5" s="66">
        <v>6.1</v>
      </c>
      <c r="S5" s="62">
        <v>27</v>
      </c>
      <c r="T5" s="68">
        <v>3</v>
      </c>
      <c r="U5" s="63">
        <f>SUM(Q5,T5)</f>
        <v>45</v>
      </c>
      <c r="V5" s="66">
        <v>6.2</v>
      </c>
      <c r="W5" s="62">
        <v>33</v>
      </c>
      <c r="X5" s="69">
        <v>10</v>
      </c>
      <c r="Y5" s="63">
        <f>SUM(U5,X5)</f>
        <v>55</v>
      </c>
      <c r="Z5" s="66">
        <v>6.3</v>
      </c>
      <c r="AA5" s="62">
        <v>35</v>
      </c>
      <c r="AB5" s="65">
        <v>12</v>
      </c>
      <c r="AC5" s="63">
        <f>SUM(Y5,AB5)</f>
        <v>67</v>
      </c>
      <c r="AD5" s="66">
        <v>6.3</v>
      </c>
      <c r="AE5" s="62">
        <v>36</v>
      </c>
      <c r="AF5" s="65">
        <v>12</v>
      </c>
      <c r="AG5" s="63">
        <f>SUM(AC5,AF5)</f>
        <v>79</v>
      </c>
      <c r="AH5" s="66">
        <v>6.3</v>
      </c>
      <c r="AI5" s="62">
        <v>30</v>
      </c>
      <c r="AJ5" s="68">
        <v>5</v>
      </c>
      <c r="AK5" s="63">
        <f>SUM(AG5,AJ5)</f>
        <v>84</v>
      </c>
      <c r="AL5" s="66">
        <v>6.4</v>
      </c>
      <c r="AM5" s="62">
        <v>35</v>
      </c>
      <c r="AN5" s="70">
        <v>11</v>
      </c>
      <c r="AO5" s="63">
        <f>SUM(AK5,AN5)</f>
        <v>95</v>
      </c>
      <c r="AP5" s="66">
        <v>6.4</v>
      </c>
      <c r="AQ5" s="62">
        <v>38</v>
      </c>
      <c r="AR5" s="71">
        <v>11</v>
      </c>
      <c r="AS5" s="63">
        <f>SUM(AO5,AR5)</f>
        <v>106</v>
      </c>
      <c r="AT5" s="66">
        <v>5.2</v>
      </c>
      <c r="AU5" s="62">
        <v>30</v>
      </c>
      <c r="AV5" s="68">
        <v>7</v>
      </c>
      <c r="AW5" s="63">
        <f>SUM(AS5,AV5)</f>
        <v>113</v>
      </c>
      <c r="AX5" s="66">
        <v>5.2</v>
      </c>
      <c r="AY5" s="72">
        <v>20</v>
      </c>
      <c r="AZ5" s="73">
        <v>1</v>
      </c>
      <c r="BA5" s="74">
        <f>SUM(AW5,AZ5)</f>
        <v>114</v>
      </c>
      <c r="BB5" s="66">
        <v>5.3</v>
      </c>
      <c r="BC5" s="72">
        <v>36</v>
      </c>
      <c r="BD5" s="71">
        <v>12</v>
      </c>
      <c r="BE5" s="74">
        <f>SUM(BA5,BD5)</f>
        <v>126</v>
      </c>
      <c r="BF5" s="75">
        <v>5.1</v>
      </c>
      <c r="BG5" s="66">
        <v>5.1</v>
      </c>
      <c r="BH5" s="76">
        <f>SUM(BE5)</f>
        <v>126</v>
      </c>
      <c r="BI5" s="77">
        <v>91</v>
      </c>
      <c r="BJ5" s="78">
        <v>14</v>
      </c>
      <c r="BK5" s="79">
        <f>SUM(BH5/BJ5)</f>
        <v>9</v>
      </c>
      <c r="BL5" t="s" s="61">
        <v>42</v>
      </c>
      <c r="BM5" s="60">
        <v>1</v>
      </c>
    </row>
    <row r="6" ht="17.05" customHeight="1">
      <c r="A6" s="60">
        <v>2</v>
      </c>
      <c r="B6" t="s" s="61">
        <v>43</v>
      </c>
      <c r="C6" s="60">
        <v>2</v>
      </c>
      <c r="D6" s="80"/>
      <c r="E6" s="81"/>
      <c r="F6" t="s" s="82">
        <v>44</v>
      </c>
      <c r="G6" s="80">
        <v>37</v>
      </c>
      <c r="H6" s="83">
        <v>11</v>
      </c>
      <c r="I6" s="81">
        <f>SUM(E6,H6)</f>
        <v>11</v>
      </c>
      <c r="J6" t="s" s="84">
        <v>45</v>
      </c>
      <c r="K6" s="80">
        <v>33</v>
      </c>
      <c r="L6" s="85">
        <v>8</v>
      </c>
      <c r="M6" s="81">
        <f>SUM(I6,L6)</f>
        <v>19</v>
      </c>
      <c r="N6" t="s" s="84">
        <v>45</v>
      </c>
      <c r="O6" s="80">
        <v>33</v>
      </c>
      <c r="P6" s="86">
        <v>12</v>
      </c>
      <c r="Q6" s="81">
        <f>SUM(M6,P6)</f>
        <v>31</v>
      </c>
      <c r="R6" t="s" s="84">
        <v>45</v>
      </c>
      <c r="S6" s="80">
        <v>33</v>
      </c>
      <c r="T6" s="83">
        <v>10</v>
      </c>
      <c r="U6" s="81">
        <f>SUM(Q6,T6)</f>
        <v>41</v>
      </c>
      <c r="V6" t="s" s="84">
        <v>45</v>
      </c>
      <c r="W6" s="80">
        <v>22</v>
      </c>
      <c r="X6" s="87">
        <v>2</v>
      </c>
      <c r="Y6" s="81">
        <f>SUM(U6,X6)</f>
        <v>43</v>
      </c>
      <c r="Z6" t="s" s="84">
        <v>46</v>
      </c>
      <c r="AA6" s="80">
        <v>32</v>
      </c>
      <c r="AB6" s="83">
        <v>10</v>
      </c>
      <c r="AC6" s="81">
        <f>SUM(Y6,AB6)</f>
        <v>53</v>
      </c>
      <c r="AD6" t="s" s="84">
        <v>47</v>
      </c>
      <c r="AE6" s="80">
        <v>32</v>
      </c>
      <c r="AF6" s="88">
        <v>7</v>
      </c>
      <c r="AG6" s="81">
        <f>SUM(AC6,AF6)</f>
        <v>60</v>
      </c>
      <c r="AH6" t="s" s="84">
        <v>48</v>
      </c>
      <c r="AI6" s="80">
        <v>38</v>
      </c>
      <c r="AJ6" s="86">
        <v>12</v>
      </c>
      <c r="AK6" s="81">
        <f>SUM(AG6,AJ6)</f>
        <v>72</v>
      </c>
      <c r="AL6" t="s" s="84">
        <v>49</v>
      </c>
      <c r="AM6" s="80">
        <v>34</v>
      </c>
      <c r="AN6" s="85">
        <v>8</v>
      </c>
      <c r="AO6" s="81">
        <f>SUM(AK6,AN6)</f>
        <v>80</v>
      </c>
      <c r="AP6" t="s" s="84">
        <v>49</v>
      </c>
      <c r="AQ6" s="80"/>
      <c r="AR6" s="83"/>
      <c r="AS6" s="81">
        <f>SUM(AO6,AR6)</f>
        <v>80</v>
      </c>
      <c r="AT6" t="s" s="84">
        <v>49</v>
      </c>
      <c r="AU6" s="80">
        <v>35</v>
      </c>
      <c r="AV6" s="86">
        <v>12</v>
      </c>
      <c r="AW6" s="81">
        <f>SUM(AS6,AV6)</f>
        <v>92</v>
      </c>
      <c r="AX6" t="s" s="84">
        <v>50</v>
      </c>
      <c r="AY6" s="89">
        <v>33</v>
      </c>
      <c r="AZ6" s="86">
        <v>12</v>
      </c>
      <c r="BA6" s="90">
        <f>SUM(AW6,AZ6)</f>
        <v>104</v>
      </c>
      <c r="BB6" t="s" s="84">
        <v>50</v>
      </c>
      <c r="BC6" s="89">
        <v>33</v>
      </c>
      <c r="BD6" s="83">
        <v>10</v>
      </c>
      <c r="BE6" s="90">
        <f>SUM(BA6,BD6)</f>
        <v>114</v>
      </c>
      <c r="BF6" t="s" s="91">
        <v>51</v>
      </c>
      <c r="BG6" t="s" s="84">
        <v>51</v>
      </c>
      <c r="BH6" s="76">
        <f>SUM(BE6)</f>
        <v>114</v>
      </c>
      <c r="BI6" s="92">
        <v>89</v>
      </c>
      <c r="BJ6" s="78">
        <v>12</v>
      </c>
      <c r="BK6" s="79">
        <f>SUM(BH6/BJ6)</f>
        <v>9.5</v>
      </c>
      <c r="BL6" t="s" s="61">
        <v>43</v>
      </c>
      <c r="BM6" s="60">
        <v>2</v>
      </c>
    </row>
    <row r="7" ht="17.5" customHeight="1">
      <c r="A7" s="60">
        <v>3</v>
      </c>
      <c r="B7" t="s" s="61">
        <v>52</v>
      </c>
      <c r="C7" s="60">
        <v>3</v>
      </c>
      <c r="D7" s="80"/>
      <c r="E7" s="81"/>
      <c r="F7" t="s" s="82">
        <v>53</v>
      </c>
      <c r="G7" s="80">
        <v>30</v>
      </c>
      <c r="H7" s="83">
        <v>9</v>
      </c>
      <c r="I7" s="81">
        <f>SUM(E7,H7)</f>
        <v>9</v>
      </c>
      <c r="J7" t="s" s="84">
        <v>54</v>
      </c>
      <c r="K7" s="80">
        <v>38</v>
      </c>
      <c r="L7" s="86">
        <v>12</v>
      </c>
      <c r="M7" s="81">
        <f>SUM(I7,L7)</f>
        <v>21</v>
      </c>
      <c r="N7" t="s" s="84">
        <v>54</v>
      </c>
      <c r="O7" s="80"/>
      <c r="P7" s="83"/>
      <c r="Q7" s="81">
        <f>SUM(M7,P7)</f>
        <v>21</v>
      </c>
      <c r="R7" t="s" s="84">
        <v>54</v>
      </c>
      <c r="S7" s="80">
        <v>38</v>
      </c>
      <c r="T7" s="86">
        <v>12</v>
      </c>
      <c r="U7" s="81">
        <f>SUM(Q7,T7)</f>
        <v>33</v>
      </c>
      <c r="V7" t="s" s="84">
        <v>55</v>
      </c>
      <c r="W7" s="80"/>
      <c r="X7" s="83"/>
      <c r="Y7" s="81">
        <f>SUM(U7,X7)</f>
        <v>33</v>
      </c>
      <c r="Z7" t="s" s="84">
        <v>55</v>
      </c>
      <c r="AA7" s="80">
        <v>30</v>
      </c>
      <c r="AB7" s="83">
        <v>9</v>
      </c>
      <c r="AC7" s="81">
        <f>SUM(Y7,AB7)</f>
        <v>42</v>
      </c>
      <c r="AD7" t="s" s="84">
        <v>55</v>
      </c>
      <c r="AE7" s="80">
        <v>32</v>
      </c>
      <c r="AF7" s="93">
        <v>7</v>
      </c>
      <c r="AG7" s="81">
        <f>SUM(AC7,AF7)</f>
        <v>49</v>
      </c>
      <c r="AH7" t="s" s="84">
        <v>55</v>
      </c>
      <c r="AI7" s="80">
        <v>35</v>
      </c>
      <c r="AJ7" s="83">
        <v>11</v>
      </c>
      <c r="AK7" s="81">
        <f>SUM(AG7,AJ7)</f>
        <v>60</v>
      </c>
      <c r="AL7" t="s" s="84">
        <v>55</v>
      </c>
      <c r="AM7" s="80">
        <v>35</v>
      </c>
      <c r="AN7" s="94">
        <v>11</v>
      </c>
      <c r="AO7" s="81">
        <f>SUM(AK7,AN7)</f>
        <v>71</v>
      </c>
      <c r="AP7" t="s" s="84">
        <v>55</v>
      </c>
      <c r="AQ7" s="80">
        <v>36</v>
      </c>
      <c r="AR7" s="83">
        <v>9</v>
      </c>
      <c r="AS7" s="81">
        <f>SUM(AO7,AR7)</f>
        <v>80</v>
      </c>
      <c r="AT7" t="s" s="84">
        <v>55</v>
      </c>
      <c r="AU7" s="80"/>
      <c r="AV7" s="94"/>
      <c r="AW7" s="81">
        <f>SUM(AS7,AV7)</f>
        <v>80</v>
      </c>
      <c r="AX7" t="s" s="84">
        <v>55</v>
      </c>
      <c r="AY7" s="95"/>
      <c r="AZ7" s="83"/>
      <c r="BA7" s="90">
        <f>SUM(AW7,AZ7)</f>
        <v>80</v>
      </c>
      <c r="BB7" t="s" s="84">
        <v>55</v>
      </c>
      <c r="BC7" s="89">
        <v>35</v>
      </c>
      <c r="BD7" s="83">
        <v>11</v>
      </c>
      <c r="BE7" s="90">
        <f>SUM(BA7,BD7)</f>
        <v>91</v>
      </c>
      <c r="BF7" t="s" s="91">
        <v>55</v>
      </c>
      <c r="BG7" t="s" s="84">
        <v>55</v>
      </c>
      <c r="BH7" s="76">
        <f>SUM(BE7)</f>
        <v>91</v>
      </c>
      <c r="BI7" s="92">
        <v>84</v>
      </c>
      <c r="BJ7" s="78">
        <v>9</v>
      </c>
      <c r="BK7" s="79">
        <f>SUM(BH7/BJ7)</f>
        <v>10.11111111111111</v>
      </c>
      <c r="BL7" t="s" s="61">
        <v>52</v>
      </c>
      <c r="BM7" s="60">
        <v>3</v>
      </c>
    </row>
    <row r="8" ht="17.5" customHeight="1">
      <c r="A8" s="60">
        <v>3</v>
      </c>
      <c r="B8" t="s" s="61">
        <v>56</v>
      </c>
      <c r="C8" s="60">
        <v>4</v>
      </c>
      <c r="D8" s="80">
        <v>29</v>
      </c>
      <c r="E8" s="81">
        <v>11</v>
      </c>
      <c r="F8" t="s" s="96">
        <v>57</v>
      </c>
      <c r="G8" s="80">
        <v>26</v>
      </c>
      <c r="H8" s="88">
        <v>4</v>
      </c>
      <c r="I8" s="81">
        <f>SUM(E8,H8)</f>
        <v>15</v>
      </c>
      <c r="J8" t="s" s="84">
        <v>58</v>
      </c>
      <c r="K8" s="80"/>
      <c r="L8" s="94"/>
      <c r="M8" s="81">
        <f>SUM(I8,L8)</f>
        <v>15</v>
      </c>
      <c r="N8" t="s" s="97">
        <v>58</v>
      </c>
      <c r="O8" s="98"/>
      <c r="P8" s="99"/>
      <c r="Q8" s="81">
        <f>SUM(M8,P8)</f>
        <v>15</v>
      </c>
      <c r="R8" t="s" s="97">
        <v>58</v>
      </c>
      <c r="S8" s="80">
        <v>34</v>
      </c>
      <c r="T8" s="83">
        <v>11</v>
      </c>
      <c r="U8" s="81">
        <f>SUM(Q8,T8)</f>
        <v>26</v>
      </c>
      <c r="V8" t="s" s="97">
        <v>58</v>
      </c>
      <c r="W8" s="80">
        <v>30</v>
      </c>
      <c r="X8" s="93">
        <v>8</v>
      </c>
      <c r="Y8" s="81">
        <f>SUM(U8,X8)</f>
        <v>34</v>
      </c>
      <c r="Z8" t="s" s="97">
        <v>59</v>
      </c>
      <c r="AA8" s="80">
        <v>27</v>
      </c>
      <c r="AB8" s="87">
        <v>6</v>
      </c>
      <c r="AC8" s="81">
        <f>SUM(Y8,AB8)</f>
        <v>40</v>
      </c>
      <c r="AD8" t="s" s="97">
        <v>60</v>
      </c>
      <c r="AE8" s="80">
        <v>33</v>
      </c>
      <c r="AF8" s="99">
        <v>10</v>
      </c>
      <c r="AG8" s="81">
        <f>SUM(AC8,AF8)</f>
        <v>50</v>
      </c>
      <c r="AH8" t="s" s="97">
        <v>60</v>
      </c>
      <c r="AI8" s="80">
        <v>33</v>
      </c>
      <c r="AJ8" s="100">
        <v>9</v>
      </c>
      <c r="AK8" s="81">
        <f>SUM(AG8,AJ8)</f>
        <v>59</v>
      </c>
      <c r="AL8" t="s" s="97">
        <v>60</v>
      </c>
      <c r="AM8" s="80">
        <v>38</v>
      </c>
      <c r="AN8" s="86">
        <v>12</v>
      </c>
      <c r="AO8" s="81">
        <f>SUM(AK8,AN8)</f>
        <v>71</v>
      </c>
      <c r="AP8" t="s" s="97">
        <v>51</v>
      </c>
      <c r="AQ8" s="80">
        <v>36</v>
      </c>
      <c r="AR8" s="83">
        <v>9</v>
      </c>
      <c r="AS8" s="81">
        <f>SUM(AO8,AR8)</f>
        <v>80</v>
      </c>
      <c r="AT8" t="s" s="97">
        <v>51</v>
      </c>
      <c r="AU8" s="80">
        <v>31</v>
      </c>
      <c r="AV8" s="94">
        <v>10</v>
      </c>
      <c r="AW8" s="81">
        <f>SUM(AS8,AV8)</f>
        <v>90</v>
      </c>
      <c r="AX8" t="s" s="97">
        <v>51</v>
      </c>
      <c r="AY8" s="89">
        <v>29</v>
      </c>
      <c r="AZ8" s="93">
        <v>8</v>
      </c>
      <c r="BA8" s="90">
        <f>SUM(AW8,AZ8)</f>
        <v>98</v>
      </c>
      <c r="BB8" t="s" s="97">
        <v>61</v>
      </c>
      <c r="BC8" s="89">
        <v>29</v>
      </c>
      <c r="BD8" s="83">
        <v>8</v>
      </c>
      <c r="BE8" s="90">
        <f>SUM(BA8,BD8)</f>
        <v>106</v>
      </c>
      <c r="BF8" t="s" s="101">
        <v>49</v>
      </c>
      <c r="BG8" t="s" s="97">
        <v>49</v>
      </c>
      <c r="BH8" s="76">
        <f>SUM(BE8)</f>
        <v>106</v>
      </c>
      <c r="BI8" s="77">
        <v>80</v>
      </c>
      <c r="BJ8" s="78">
        <v>12</v>
      </c>
      <c r="BK8" s="79">
        <f>SUM(BH8/BJ8)</f>
        <v>8.833333333333334</v>
      </c>
      <c r="BL8" t="s" s="61">
        <v>56</v>
      </c>
      <c r="BM8" s="60">
        <v>4</v>
      </c>
    </row>
    <row r="9" ht="17.5" customHeight="1">
      <c r="A9" s="60">
        <v>7</v>
      </c>
      <c r="B9" t="s" s="61">
        <v>62</v>
      </c>
      <c r="C9" s="60">
        <v>5</v>
      </c>
      <c r="D9" s="80">
        <v>30</v>
      </c>
      <c r="E9" s="102">
        <v>12</v>
      </c>
      <c r="F9" t="s" s="103">
        <v>63</v>
      </c>
      <c r="G9" s="80"/>
      <c r="H9" s="83"/>
      <c r="I9" s="81">
        <f>SUM(E9,H9)</f>
        <v>12</v>
      </c>
      <c r="J9" t="s" s="84">
        <v>63</v>
      </c>
      <c r="K9" s="80">
        <v>33</v>
      </c>
      <c r="L9" s="94">
        <v>8</v>
      </c>
      <c r="M9" s="81">
        <f>SUM(I9,L9)</f>
        <v>20</v>
      </c>
      <c r="N9" t="s" s="104">
        <v>63</v>
      </c>
      <c r="O9" s="105">
        <v>29</v>
      </c>
      <c r="P9" s="106">
        <v>7</v>
      </c>
      <c r="Q9" s="81">
        <f>SUM(M9,P9)</f>
        <v>27</v>
      </c>
      <c r="R9" t="s" s="104">
        <v>64</v>
      </c>
      <c r="S9" s="80">
        <v>30</v>
      </c>
      <c r="T9" s="83">
        <v>7</v>
      </c>
      <c r="U9" s="81">
        <f>SUM(Q9,T9)</f>
        <v>34</v>
      </c>
      <c r="V9" t="s" s="104">
        <v>65</v>
      </c>
      <c r="W9" s="80">
        <v>27</v>
      </c>
      <c r="X9" s="87">
        <v>6</v>
      </c>
      <c r="Y9" s="81">
        <f>SUM(U9,X9)</f>
        <v>40</v>
      </c>
      <c r="Z9" t="s" s="104">
        <v>66</v>
      </c>
      <c r="AA9" s="80">
        <v>30</v>
      </c>
      <c r="AB9" s="83">
        <v>9</v>
      </c>
      <c r="AC9" s="81">
        <f>SUM(Y9,AB9)</f>
        <v>49</v>
      </c>
      <c r="AD9" t="s" s="104">
        <v>67</v>
      </c>
      <c r="AE9" s="80">
        <v>32</v>
      </c>
      <c r="AF9" s="106">
        <v>7</v>
      </c>
      <c r="AG9" s="81">
        <f>SUM(AC9,AF9)</f>
        <v>56</v>
      </c>
      <c r="AH9" t="s" s="104">
        <v>68</v>
      </c>
      <c r="AI9" s="80">
        <v>21</v>
      </c>
      <c r="AJ9" s="87">
        <v>1</v>
      </c>
      <c r="AK9" s="81">
        <f>SUM(AG9,AJ9)</f>
        <v>57</v>
      </c>
      <c r="AL9" t="s" s="104">
        <v>69</v>
      </c>
      <c r="AM9" s="80">
        <v>35</v>
      </c>
      <c r="AN9" s="94">
        <v>11</v>
      </c>
      <c r="AO9" s="81">
        <f>SUM(AK9,AN9)</f>
        <v>68</v>
      </c>
      <c r="AP9" t="s" s="104">
        <v>70</v>
      </c>
      <c r="AQ9" s="80">
        <v>38</v>
      </c>
      <c r="AR9" s="83">
        <v>11</v>
      </c>
      <c r="AS9" s="81">
        <f>SUM(AO9,AR9)</f>
        <v>79</v>
      </c>
      <c r="AT9" t="s" s="104">
        <v>71</v>
      </c>
      <c r="AU9" s="80">
        <v>19</v>
      </c>
      <c r="AV9" s="87">
        <v>1</v>
      </c>
      <c r="AW9" s="81">
        <f>SUM(AS9,AV9)</f>
        <v>80</v>
      </c>
      <c r="AX9" t="s" s="104">
        <v>71</v>
      </c>
      <c r="AY9" s="89">
        <v>33</v>
      </c>
      <c r="AZ9" s="86">
        <v>12</v>
      </c>
      <c r="BA9" s="90">
        <f>SUM(AW9,AZ9)</f>
        <v>92</v>
      </c>
      <c r="BB9" t="s" s="104">
        <v>71</v>
      </c>
      <c r="BC9" s="89">
        <v>30</v>
      </c>
      <c r="BD9" s="83">
        <v>9</v>
      </c>
      <c r="BE9" s="90">
        <f>SUM(BA9,BD9)</f>
        <v>101</v>
      </c>
      <c r="BF9" t="s" s="107">
        <v>72</v>
      </c>
      <c r="BG9" t="s" s="104">
        <v>72</v>
      </c>
      <c r="BH9" s="76">
        <f>SUM(BE9)</f>
        <v>101</v>
      </c>
      <c r="BI9" s="77">
        <v>79</v>
      </c>
      <c r="BJ9" s="78">
        <v>13</v>
      </c>
      <c r="BK9" s="79">
        <f>SUM(BH9/BJ9)</f>
        <v>7.769230769230769</v>
      </c>
      <c r="BL9" t="s" s="61">
        <v>62</v>
      </c>
      <c r="BM9" s="60">
        <v>5</v>
      </c>
    </row>
    <row r="10" ht="16.8" customHeight="1">
      <c r="A10" s="60">
        <v>5</v>
      </c>
      <c r="B10" t="s" s="61">
        <v>73</v>
      </c>
      <c r="C10" s="60">
        <v>6</v>
      </c>
      <c r="D10" s="80"/>
      <c r="E10" s="81"/>
      <c r="F10" t="s" s="82">
        <v>74</v>
      </c>
      <c r="G10" s="80">
        <v>30</v>
      </c>
      <c r="H10" s="83">
        <v>9</v>
      </c>
      <c r="I10" s="81">
        <f>SUM(E10,H10)</f>
        <v>9</v>
      </c>
      <c r="J10" t="s" s="84">
        <v>50</v>
      </c>
      <c r="K10" s="80">
        <v>37</v>
      </c>
      <c r="L10" s="108">
        <v>11</v>
      </c>
      <c r="M10" s="81">
        <f>SUM(I10,L10)</f>
        <v>20</v>
      </c>
      <c r="N10" t="s" s="84">
        <v>50</v>
      </c>
      <c r="O10" s="80">
        <v>27</v>
      </c>
      <c r="P10" s="88">
        <v>5</v>
      </c>
      <c r="Q10" s="81">
        <f>SUM(M10,P10)</f>
        <v>25</v>
      </c>
      <c r="R10" t="s" s="84">
        <v>51</v>
      </c>
      <c r="S10" s="80">
        <v>33</v>
      </c>
      <c r="T10" s="83">
        <v>10</v>
      </c>
      <c r="U10" s="81">
        <f>SUM(Q10,T10)</f>
        <v>35</v>
      </c>
      <c r="V10" t="s" s="84">
        <v>51</v>
      </c>
      <c r="W10" s="80">
        <v>38</v>
      </c>
      <c r="X10" s="86">
        <v>12</v>
      </c>
      <c r="Y10" s="81">
        <f>SUM(U10,X10)</f>
        <v>47</v>
      </c>
      <c r="Z10" t="s" s="84">
        <v>75</v>
      </c>
      <c r="AA10" s="80">
        <v>28</v>
      </c>
      <c r="AB10" s="83">
        <v>7</v>
      </c>
      <c r="AC10" s="81">
        <f>SUM(Y10,AB10)</f>
        <v>54</v>
      </c>
      <c r="AD10" t="s" s="84">
        <v>76</v>
      </c>
      <c r="AE10" s="80">
        <v>35</v>
      </c>
      <c r="AF10" s="83">
        <v>11</v>
      </c>
      <c r="AG10" s="81">
        <f>SUM(AC10,AF10)</f>
        <v>65</v>
      </c>
      <c r="AH10" t="s" s="84">
        <v>76</v>
      </c>
      <c r="AI10" s="80">
        <v>34</v>
      </c>
      <c r="AJ10" s="109">
        <v>10</v>
      </c>
      <c r="AK10" s="81">
        <f>SUM(AG10,AJ10)</f>
        <v>75</v>
      </c>
      <c r="AL10" t="s" s="84">
        <v>76</v>
      </c>
      <c r="AM10" s="80">
        <v>32</v>
      </c>
      <c r="AN10" s="85">
        <v>6</v>
      </c>
      <c r="AO10" s="81">
        <f>SUM(AK10,AN10)</f>
        <v>81</v>
      </c>
      <c r="AP10" t="s" s="84">
        <v>77</v>
      </c>
      <c r="AQ10" s="80">
        <v>28</v>
      </c>
      <c r="AR10" s="87">
        <v>3</v>
      </c>
      <c r="AS10" s="81">
        <f>SUM(AO10,AR10)</f>
        <v>84</v>
      </c>
      <c r="AT10" t="s" s="84">
        <v>78</v>
      </c>
      <c r="AU10" s="80">
        <v>28</v>
      </c>
      <c r="AV10" s="88">
        <v>5</v>
      </c>
      <c r="AW10" s="81">
        <f>SUM(AS10,AV10)</f>
        <v>89</v>
      </c>
      <c r="AX10" t="s" s="84">
        <v>78</v>
      </c>
      <c r="AY10" s="89">
        <v>29</v>
      </c>
      <c r="AZ10" s="83">
        <v>8</v>
      </c>
      <c r="BA10" s="90">
        <f>SUM(AW10,AZ10)</f>
        <v>97</v>
      </c>
      <c r="BB10" t="s" s="84">
        <v>79</v>
      </c>
      <c r="BC10" s="89">
        <v>26</v>
      </c>
      <c r="BD10" s="85">
        <v>6</v>
      </c>
      <c r="BE10" s="90">
        <f>SUM(BA10,BD10)</f>
        <v>103</v>
      </c>
      <c r="BF10" t="s" s="91">
        <v>80</v>
      </c>
      <c r="BG10" t="s" s="84">
        <v>80</v>
      </c>
      <c r="BH10" s="76">
        <f>SUM(BE10)</f>
        <v>103</v>
      </c>
      <c r="BI10" s="77">
        <v>78</v>
      </c>
      <c r="BJ10" s="78">
        <v>13</v>
      </c>
      <c r="BK10" s="79">
        <f>SUM(BH10/BJ10)</f>
        <v>7.923076923076923</v>
      </c>
      <c r="BL10" t="s" s="61">
        <v>73</v>
      </c>
      <c r="BM10" s="60">
        <v>6</v>
      </c>
    </row>
    <row r="11" ht="17.5" customHeight="1">
      <c r="A11" s="60">
        <v>5</v>
      </c>
      <c r="B11" t="s" s="61">
        <v>81</v>
      </c>
      <c r="C11" s="60">
        <v>6</v>
      </c>
      <c r="D11" s="80"/>
      <c r="E11" s="81"/>
      <c r="F11" s="110">
        <v>14.2</v>
      </c>
      <c r="G11" s="80">
        <v>30</v>
      </c>
      <c r="H11" s="83">
        <v>9</v>
      </c>
      <c r="I11" s="81">
        <f>SUM(E11,H11)</f>
        <v>9</v>
      </c>
      <c r="J11" s="111">
        <v>14.3</v>
      </c>
      <c r="K11" s="80">
        <v>35</v>
      </c>
      <c r="L11" s="94">
        <v>10</v>
      </c>
      <c r="M11" s="81">
        <f>SUM(I11,L11)</f>
        <v>19</v>
      </c>
      <c r="N11" s="111">
        <v>14.3</v>
      </c>
      <c r="O11" s="80">
        <v>33</v>
      </c>
      <c r="P11" s="86">
        <v>12</v>
      </c>
      <c r="Q11" s="81">
        <f>SUM(M11,P11)</f>
        <v>31</v>
      </c>
      <c r="R11" s="111">
        <v>14.3</v>
      </c>
      <c r="S11" s="80"/>
      <c r="T11" s="83"/>
      <c r="U11" s="81">
        <f>SUM(Q11,T11)</f>
        <v>31</v>
      </c>
      <c r="V11" s="111">
        <v>14.3</v>
      </c>
      <c r="W11" s="80">
        <v>36</v>
      </c>
      <c r="X11" s="83">
        <v>11</v>
      </c>
      <c r="Y11" s="81">
        <f>SUM(U11,X11)</f>
        <v>42</v>
      </c>
      <c r="Z11" s="111">
        <v>14.3</v>
      </c>
      <c r="AA11" s="80">
        <v>21</v>
      </c>
      <c r="AB11" s="87">
        <v>1</v>
      </c>
      <c r="AC11" s="81">
        <f>SUM(Y11,AB11)</f>
        <v>43</v>
      </c>
      <c r="AD11" s="111">
        <v>14.4</v>
      </c>
      <c r="AE11" s="80"/>
      <c r="AF11" s="83"/>
      <c r="AG11" s="81">
        <f>SUM(AC11,AF11)</f>
        <v>43</v>
      </c>
      <c r="AH11" s="111">
        <v>14.4</v>
      </c>
      <c r="AI11" s="80">
        <v>33</v>
      </c>
      <c r="AJ11" s="100">
        <v>9</v>
      </c>
      <c r="AK11" s="81">
        <f>SUM(AG11,AJ11)</f>
        <v>52</v>
      </c>
      <c r="AL11" s="111">
        <v>14.4</v>
      </c>
      <c r="AM11" s="80">
        <v>34</v>
      </c>
      <c r="AN11" s="94">
        <v>8</v>
      </c>
      <c r="AO11" s="81">
        <f>SUM(AK11,AN11)</f>
        <v>60</v>
      </c>
      <c r="AP11" s="111">
        <v>14.4</v>
      </c>
      <c r="AQ11" s="80">
        <v>35</v>
      </c>
      <c r="AR11" s="83">
        <v>7</v>
      </c>
      <c r="AS11" s="81">
        <f>SUM(AO11,AR11)</f>
        <v>67</v>
      </c>
      <c r="AT11" s="111">
        <v>13.2</v>
      </c>
      <c r="AU11" s="80">
        <v>23</v>
      </c>
      <c r="AV11" s="85">
        <v>2</v>
      </c>
      <c r="AW11" s="81">
        <f>SUM(AS11,AV11)</f>
        <v>69</v>
      </c>
      <c r="AX11" s="111">
        <v>13.2</v>
      </c>
      <c r="AY11" s="89">
        <v>33</v>
      </c>
      <c r="AZ11" s="86">
        <v>12</v>
      </c>
      <c r="BA11" s="90">
        <f>SUM(AW11,AZ11)</f>
        <v>81</v>
      </c>
      <c r="BB11" s="111">
        <v>13.2</v>
      </c>
      <c r="BC11" s="89">
        <v>24</v>
      </c>
      <c r="BD11" s="87">
        <v>1</v>
      </c>
      <c r="BE11" s="90">
        <f>SUM(BA11,BD11)</f>
        <v>82</v>
      </c>
      <c r="BF11" s="112">
        <v>13.3</v>
      </c>
      <c r="BG11" s="111">
        <v>13.3</v>
      </c>
      <c r="BH11" s="76">
        <f>SUM(BE11)</f>
        <v>82</v>
      </c>
      <c r="BI11" s="77">
        <v>78</v>
      </c>
      <c r="BJ11" s="78">
        <v>11</v>
      </c>
      <c r="BK11" s="79">
        <f>SUM(BH11/BJ11)</f>
        <v>7.454545454545454</v>
      </c>
      <c r="BL11" t="s" s="61">
        <v>81</v>
      </c>
      <c r="BM11" s="60">
        <v>6</v>
      </c>
    </row>
    <row r="12" ht="17.5" customHeight="1">
      <c r="A12" s="60">
        <v>8</v>
      </c>
      <c r="B12" t="s" s="61">
        <v>82</v>
      </c>
      <c r="C12" s="60">
        <v>8</v>
      </c>
      <c r="D12" s="80">
        <v>24</v>
      </c>
      <c r="E12" s="81">
        <v>7</v>
      </c>
      <c r="F12" t="s" s="82">
        <v>58</v>
      </c>
      <c r="G12" s="80">
        <v>31</v>
      </c>
      <c r="H12" s="83">
        <v>10</v>
      </c>
      <c r="I12" s="81">
        <f>SUM(E12,H12)</f>
        <v>17</v>
      </c>
      <c r="J12" t="s" s="84">
        <v>59</v>
      </c>
      <c r="K12" s="80">
        <v>27</v>
      </c>
      <c r="L12" s="88">
        <v>4</v>
      </c>
      <c r="M12" s="81">
        <f>SUM(I12,L12)</f>
        <v>21</v>
      </c>
      <c r="N12" t="s" s="84">
        <v>59</v>
      </c>
      <c r="O12" s="80">
        <v>26</v>
      </c>
      <c r="P12" s="88">
        <v>4</v>
      </c>
      <c r="Q12" s="81">
        <f>SUM(M12,P12)</f>
        <v>25</v>
      </c>
      <c r="R12" t="s" s="84">
        <v>60</v>
      </c>
      <c r="S12" s="80">
        <v>30</v>
      </c>
      <c r="T12" s="83">
        <v>7</v>
      </c>
      <c r="U12" s="81">
        <f>SUM(Q12,T12)</f>
        <v>32</v>
      </c>
      <c r="V12" t="s" s="84">
        <v>83</v>
      </c>
      <c r="W12" s="80">
        <v>33</v>
      </c>
      <c r="X12" s="83">
        <v>10</v>
      </c>
      <c r="Y12" s="81">
        <f>SUM(U12,X12)</f>
        <v>42</v>
      </c>
      <c r="Z12" t="s" s="84">
        <v>83</v>
      </c>
      <c r="AA12" s="80">
        <v>25</v>
      </c>
      <c r="AB12" s="83">
        <v>4</v>
      </c>
      <c r="AC12" s="81">
        <f>SUM(Y12,AB12)</f>
        <v>46</v>
      </c>
      <c r="AD12" t="s" s="84">
        <v>84</v>
      </c>
      <c r="AE12" s="80">
        <v>33</v>
      </c>
      <c r="AF12" s="83">
        <v>10</v>
      </c>
      <c r="AG12" s="81">
        <f>SUM(AC12,AF12)</f>
        <v>56</v>
      </c>
      <c r="AH12" t="s" s="84">
        <v>84</v>
      </c>
      <c r="AI12" s="80">
        <v>27</v>
      </c>
      <c r="AJ12" s="87">
        <v>2</v>
      </c>
      <c r="AK12" s="81">
        <f>SUM(AG12,AJ12)</f>
        <v>58</v>
      </c>
      <c r="AL12" t="s" s="84">
        <v>85</v>
      </c>
      <c r="AM12" s="80">
        <v>30</v>
      </c>
      <c r="AN12" s="94">
        <v>5</v>
      </c>
      <c r="AO12" s="81">
        <f>SUM(AK12,AN12)</f>
        <v>63</v>
      </c>
      <c r="AP12" t="s" s="84">
        <v>71</v>
      </c>
      <c r="AQ12" s="80">
        <v>39</v>
      </c>
      <c r="AR12" s="86">
        <v>12</v>
      </c>
      <c r="AS12" s="81">
        <f>SUM(AO12,AR12)</f>
        <v>75</v>
      </c>
      <c r="AT12" t="s" s="84">
        <v>86</v>
      </c>
      <c r="AU12" s="80"/>
      <c r="AV12" s="94"/>
      <c r="AW12" s="81">
        <f>SUM(AS12,AV12)</f>
        <v>75</v>
      </c>
      <c r="AX12" t="s" s="84">
        <v>86</v>
      </c>
      <c r="AY12" s="95"/>
      <c r="AZ12" s="83"/>
      <c r="BA12" s="90">
        <f>SUM(AW12,AZ12)</f>
        <v>75</v>
      </c>
      <c r="BB12" t="s" s="84">
        <v>86</v>
      </c>
      <c r="BC12" s="95"/>
      <c r="BD12" s="83"/>
      <c r="BE12" s="90">
        <f>SUM(BA12,BD12)</f>
        <v>75</v>
      </c>
      <c r="BF12" t="s" s="91">
        <v>86</v>
      </c>
      <c r="BG12" t="s" s="84">
        <v>86</v>
      </c>
      <c r="BH12" s="76">
        <f>SUM(BE12)</f>
        <v>75</v>
      </c>
      <c r="BI12" s="92">
        <v>65</v>
      </c>
      <c r="BJ12" s="78">
        <v>11</v>
      </c>
      <c r="BK12" s="79">
        <f>SUM(BH12/BJ12)</f>
        <v>6.818181818181818</v>
      </c>
      <c r="BL12" t="s" s="61">
        <v>82</v>
      </c>
      <c r="BM12" s="60">
        <v>8</v>
      </c>
    </row>
    <row r="13" ht="17.5" customHeight="1">
      <c r="A13" s="60">
        <v>9</v>
      </c>
      <c r="B13" t="s" s="61">
        <v>87</v>
      </c>
      <c r="C13" s="60">
        <v>9</v>
      </c>
      <c r="D13" s="80">
        <v>27</v>
      </c>
      <c r="E13" s="81">
        <v>8</v>
      </c>
      <c r="F13" s="110">
        <v>16.6</v>
      </c>
      <c r="G13" s="80">
        <v>30</v>
      </c>
      <c r="H13" s="83">
        <v>9</v>
      </c>
      <c r="I13" s="81">
        <f>SUM(E13,H13)</f>
        <v>17</v>
      </c>
      <c r="J13" s="111">
        <v>16.7</v>
      </c>
      <c r="K13" s="80">
        <v>29</v>
      </c>
      <c r="L13" s="88">
        <v>5</v>
      </c>
      <c r="M13" s="81">
        <f>SUM(I13,L13)</f>
        <v>22</v>
      </c>
      <c r="N13" s="111">
        <v>16.7</v>
      </c>
      <c r="O13" s="80">
        <v>32</v>
      </c>
      <c r="P13" s="83">
        <v>10</v>
      </c>
      <c r="Q13" s="81">
        <f>SUM(M13,P13)</f>
        <v>32</v>
      </c>
      <c r="R13" s="111">
        <v>16.7</v>
      </c>
      <c r="S13" s="80">
        <v>28</v>
      </c>
      <c r="T13" s="93">
        <v>5</v>
      </c>
      <c r="U13" s="81">
        <f>SUM(Q13,T13)</f>
        <v>37</v>
      </c>
      <c r="V13" s="111">
        <v>16.8</v>
      </c>
      <c r="W13" s="80">
        <v>28</v>
      </c>
      <c r="X13" s="83">
        <v>7</v>
      </c>
      <c r="Y13" s="81">
        <f>SUM(U13,X13)</f>
        <v>44</v>
      </c>
      <c r="Z13" s="111">
        <v>16.9</v>
      </c>
      <c r="AA13" s="80">
        <v>27</v>
      </c>
      <c r="AB13" s="83">
        <v>6</v>
      </c>
      <c r="AC13" s="81">
        <f>SUM(Y13,AB13)</f>
        <v>50</v>
      </c>
      <c r="AD13" s="111">
        <v>17</v>
      </c>
      <c r="AE13" s="80">
        <v>31</v>
      </c>
      <c r="AF13" s="88">
        <v>4</v>
      </c>
      <c r="AG13" s="81">
        <f>SUM(AC13,AF13)</f>
        <v>54</v>
      </c>
      <c r="AH13" s="111">
        <v>17.1</v>
      </c>
      <c r="AI13" s="80">
        <v>30</v>
      </c>
      <c r="AJ13" s="93">
        <v>5</v>
      </c>
      <c r="AK13" s="81">
        <f>SUM(AG13,AJ13)</f>
        <v>59</v>
      </c>
      <c r="AL13" s="111">
        <v>17.2</v>
      </c>
      <c r="AM13" s="80">
        <v>25</v>
      </c>
      <c r="AN13" s="87">
        <v>1</v>
      </c>
      <c r="AO13" s="81">
        <f>SUM(AK13,AN13)</f>
        <v>60</v>
      </c>
      <c r="AP13" s="111">
        <v>17.3</v>
      </c>
      <c r="AQ13" s="80">
        <v>33</v>
      </c>
      <c r="AR13" s="83">
        <v>6</v>
      </c>
      <c r="AS13" s="81">
        <f>SUM(AO13,AR13)</f>
        <v>66</v>
      </c>
      <c r="AT13" s="111">
        <v>17.3</v>
      </c>
      <c r="AU13" s="80">
        <v>26</v>
      </c>
      <c r="AV13" s="88">
        <v>4</v>
      </c>
      <c r="AW13" s="81">
        <f>SUM(AS13,AV13)</f>
        <v>70</v>
      </c>
      <c r="AX13" s="111">
        <v>17.3</v>
      </c>
      <c r="AY13" s="89">
        <v>32</v>
      </c>
      <c r="AZ13" s="83">
        <v>9</v>
      </c>
      <c r="BA13" s="90">
        <f>SUM(AW13,AZ13)</f>
        <v>79</v>
      </c>
      <c r="BB13" s="111">
        <v>17.3</v>
      </c>
      <c r="BC13" s="89">
        <v>26</v>
      </c>
      <c r="BD13" s="83">
        <v>6</v>
      </c>
      <c r="BE13" s="90">
        <f>SUM(BA13,BD13)</f>
        <v>85</v>
      </c>
      <c r="BF13" s="112">
        <v>17.4</v>
      </c>
      <c r="BG13" s="111">
        <v>17.4</v>
      </c>
      <c r="BH13" s="76">
        <f>SUM(BE13)</f>
        <v>85</v>
      </c>
      <c r="BI13" s="77">
        <v>61</v>
      </c>
      <c r="BJ13" s="78">
        <v>14</v>
      </c>
      <c r="BK13" s="79">
        <f>SUM(BH13/BJ13)</f>
        <v>6.071428571428571</v>
      </c>
      <c r="BL13" t="s" s="61">
        <v>87</v>
      </c>
      <c r="BM13" s="60">
        <v>9</v>
      </c>
    </row>
    <row r="14" ht="17.5" customHeight="1">
      <c r="A14" s="60">
        <v>11</v>
      </c>
      <c r="B14" t="s" s="61">
        <v>88</v>
      </c>
      <c r="C14" s="60">
        <v>10</v>
      </c>
      <c r="D14" s="80"/>
      <c r="E14" s="81"/>
      <c r="F14" s="110">
        <v>27.8</v>
      </c>
      <c r="G14" s="80"/>
      <c r="H14" s="83"/>
      <c r="I14" s="81">
        <f>SUM(E14,H14)</f>
        <v>0</v>
      </c>
      <c r="J14" s="110">
        <v>27.8</v>
      </c>
      <c r="K14" s="80"/>
      <c r="L14" s="94"/>
      <c r="M14" s="81">
        <f>SUM(I14,L14)</f>
        <v>0</v>
      </c>
      <c r="N14" s="110">
        <v>27.8</v>
      </c>
      <c r="O14" s="80"/>
      <c r="P14" s="83"/>
      <c r="Q14" s="81">
        <f>SUM(M14,P14)</f>
        <v>0</v>
      </c>
      <c r="R14" s="110">
        <v>27.8</v>
      </c>
      <c r="S14" s="80">
        <v>32</v>
      </c>
      <c r="T14" s="83">
        <v>8</v>
      </c>
      <c r="U14" s="81">
        <f>SUM(Q14,T14)</f>
        <v>8</v>
      </c>
      <c r="V14" s="110">
        <v>27.8</v>
      </c>
      <c r="W14" s="80"/>
      <c r="X14" s="83"/>
      <c r="Y14" s="81">
        <f>SUM(U14,X14)</f>
        <v>8</v>
      </c>
      <c r="Z14" s="110">
        <v>27.8</v>
      </c>
      <c r="AA14" s="80">
        <v>14</v>
      </c>
      <c r="AB14" s="83">
        <v>1</v>
      </c>
      <c r="AC14" s="81">
        <f>SUM(Y14,AB14)</f>
        <v>9</v>
      </c>
      <c r="AD14" s="110">
        <v>27.9</v>
      </c>
      <c r="AE14" s="80">
        <v>33</v>
      </c>
      <c r="AF14" s="83">
        <v>10</v>
      </c>
      <c r="AG14" s="81">
        <f>SUM(AC14,AF14)</f>
        <v>19</v>
      </c>
      <c r="AH14" s="110">
        <v>27.9</v>
      </c>
      <c r="AI14" s="80">
        <v>32</v>
      </c>
      <c r="AJ14" s="83">
        <v>7</v>
      </c>
      <c r="AK14" s="81">
        <f>SUM(AG14,AJ14)</f>
        <v>26</v>
      </c>
      <c r="AL14" s="110">
        <v>27.9</v>
      </c>
      <c r="AM14" s="80">
        <v>23</v>
      </c>
      <c r="AN14" s="83">
        <v>1</v>
      </c>
      <c r="AO14" s="81">
        <f>SUM(AK14,AN14)</f>
        <v>27</v>
      </c>
      <c r="AP14" s="110">
        <v>28</v>
      </c>
      <c r="AQ14" s="80"/>
      <c r="AR14" s="83"/>
      <c r="AS14" s="81">
        <f>SUM(AO14,AR14)</f>
        <v>27</v>
      </c>
      <c r="AT14" s="110">
        <v>28</v>
      </c>
      <c r="AU14" s="80"/>
      <c r="AV14" s="94"/>
      <c r="AW14" s="81">
        <f>SUM(AS14,AV14)</f>
        <v>27</v>
      </c>
      <c r="AX14" s="110">
        <v>28</v>
      </c>
      <c r="AY14" s="89">
        <v>25</v>
      </c>
      <c r="AZ14" s="83">
        <v>5</v>
      </c>
      <c r="BA14" s="90">
        <f>SUM(AW14,AZ14)</f>
        <v>32</v>
      </c>
      <c r="BB14" s="110">
        <v>28.1</v>
      </c>
      <c r="BC14" s="89">
        <v>28</v>
      </c>
      <c r="BD14" s="83">
        <v>7</v>
      </c>
      <c r="BE14" s="90">
        <f>SUM(BA14,BD14)</f>
        <v>39</v>
      </c>
      <c r="BF14" s="113">
        <v>28.2</v>
      </c>
      <c r="BG14" s="110">
        <v>28.2</v>
      </c>
      <c r="BH14" s="76">
        <f>SUM(BE14)</f>
        <v>39</v>
      </c>
      <c r="BI14" s="92">
        <v>39</v>
      </c>
      <c r="BJ14" s="78">
        <v>7</v>
      </c>
      <c r="BK14" s="79">
        <f>SUM(BH14/BJ14)</f>
        <v>5.571428571428571</v>
      </c>
      <c r="BL14" t="s" s="61">
        <v>88</v>
      </c>
      <c r="BM14" s="60">
        <v>10</v>
      </c>
    </row>
    <row r="15" ht="17.5" customHeight="1">
      <c r="A15" s="60">
        <v>12</v>
      </c>
      <c r="B15" t="s" s="61">
        <v>89</v>
      </c>
      <c r="C15" s="60">
        <v>11</v>
      </c>
      <c r="D15" s="80">
        <v>19</v>
      </c>
      <c r="E15" s="114">
        <v>6</v>
      </c>
      <c r="F15" s="110">
        <v>19.9</v>
      </c>
      <c r="G15" s="80">
        <v>23</v>
      </c>
      <c r="H15" s="83">
        <v>2</v>
      </c>
      <c r="I15" s="81">
        <f>SUM(E15,H15)</f>
        <v>8</v>
      </c>
      <c r="J15" s="111">
        <v>20</v>
      </c>
      <c r="K15" s="80">
        <v>24</v>
      </c>
      <c r="L15" s="94">
        <v>2</v>
      </c>
      <c r="M15" s="81">
        <f>SUM(I15,L15)</f>
        <v>10</v>
      </c>
      <c r="N15" s="111">
        <v>20</v>
      </c>
      <c r="O15" s="80">
        <v>30</v>
      </c>
      <c r="P15" s="83">
        <v>9</v>
      </c>
      <c r="Q15" s="81">
        <f>SUM(M15,P15)</f>
        <v>19</v>
      </c>
      <c r="R15" s="111">
        <v>20.1</v>
      </c>
      <c r="S15" s="80">
        <v>24</v>
      </c>
      <c r="T15" s="87">
        <v>1</v>
      </c>
      <c r="U15" s="81">
        <f>SUM(Q15,T15)</f>
        <v>20</v>
      </c>
      <c r="V15" s="111">
        <v>20.2</v>
      </c>
      <c r="W15" s="80">
        <v>15</v>
      </c>
      <c r="X15" s="87">
        <v>1</v>
      </c>
      <c r="Y15" s="81">
        <f>SUM(U15,X15)</f>
        <v>21</v>
      </c>
      <c r="Z15" s="111">
        <v>20.3</v>
      </c>
      <c r="AA15" s="80">
        <v>23</v>
      </c>
      <c r="AB15" s="93">
        <v>1</v>
      </c>
      <c r="AC15" s="81">
        <f>SUM(Y15,AB15)</f>
        <v>22</v>
      </c>
      <c r="AD15" s="111">
        <v>20.4</v>
      </c>
      <c r="AE15" s="80">
        <v>19</v>
      </c>
      <c r="AF15" s="93">
        <v>1</v>
      </c>
      <c r="AG15" s="81">
        <f>SUM(AC15,AF15)</f>
        <v>23</v>
      </c>
      <c r="AH15" s="111">
        <v>20.5</v>
      </c>
      <c r="AI15" s="80"/>
      <c r="AJ15" s="109"/>
      <c r="AK15" s="81">
        <f>SUM(AG15,AJ15)</f>
        <v>23</v>
      </c>
      <c r="AL15" s="111">
        <v>20.5</v>
      </c>
      <c r="AM15" s="80">
        <v>24</v>
      </c>
      <c r="AN15" s="83">
        <v>1</v>
      </c>
      <c r="AO15" s="81">
        <f>SUM(AK15,AN15)</f>
        <v>24</v>
      </c>
      <c r="AP15" s="111">
        <v>20.6</v>
      </c>
      <c r="AQ15" s="80"/>
      <c r="AR15" s="83"/>
      <c r="AS15" s="81">
        <f>SUM(AO15,AR15)</f>
        <v>24</v>
      </c>
      <c r="AT15" s="111">
        <v>20.6</v>
      </c>
      <c r="AU15" s="80">
        <v>21</v>
      </c>
      <c r="AV15" s="94">
        <v>1</v>
      </c>
      <c r="AW15" s="81">
        <f>SUM(AS15,AV15)</f>
        <v>25</v>
      </c>
      <c r="AX15" s="111">
        <v>20.6</v>
      </c>
      <c r="AY15" s="89">
        <v>29</v>
      </c>
      <c r="AZ15" s="83">
        <v>8</v>
      </c>
      <c r="BA15" s="90">
        <f>SUM(AW15,AZ15)</f>
        <v>33</v>
      </c>
      <c r="BB15" s="111">
        <v>20.7</v>
      </c>
      <c r="BC15" s="89">
        <v>26</v>
      </c>
      <c r="BD15" s="83">
        <v>6</v>
      </c>
      <c r="BE15" s="90">
        <f>SUM(BA15,BD15)</f>
        <v>39</v>
      </c>
      <c r="BF15" s="112">
        <v>20.8</v>
      </c>
      <c r="BG15" s="111">
        <v>20.8</v>
      </c>
      <c r="BH15" s="76">
        <f>SUM(BE15)</f>
        <v>39</v>
      </c>
      <c r="BI15" s="77">
        <v>35</v>
      </c>
      <c r="BJ15" s="78">
        <v>12</v>
      </c>
      <c r="BK15" s="79">
        <f>SUM(BH15/BJ15)</f>
        <v>3.25</v>
      </c>
      <c r="BL15" t="s" s="61">
        <v>89</v>
      </c>
      <c r="BM15" s="60">
        <v>11</v>
      </c>
    </row>
    <row r="16" ht="17.5" customHeight="1">
      <c r="A16" s="60">
        <v>13</v>
      </c>
      <c r="B16" t="s" s="61">
        <v>90</v>
      </c>
      <c r="C16" s="60">
        <v>11</v>
      </c>
      <c r="D16" s="80">
        <v>28</v>
      </c>
      <c r="E16" s="81">
        <v>9</v>
      </c>
      <c r="F16" s="110">
        <v>24.4</v>
      </c>
      <c r="G16" s="80"/>
      <c r="H16" s="83"/>
      <c r="I16" s="81">
        <f>SUM(E16,H16)</f>
        <v>9</v>
      </c>
      <c r="J16" s="111">
        <v>24.4</v>
      </c>
      <c r="K16" s="80"/>
      <c r="L16" s="108"/>
      <c r="M16" s="81">
        <f>SUM(I16,L16)</f>
        <v>9</v>
      </c>
      <c r="N16" s="111">
        <v>24.4</v>
      </c>
      <c r="O16" s="80">
        <v>23</v>
      </c>
      <c r="P16" s="115">
        <v>1</v>
      </c>
      <c r="Q16" s="81">
        <f>SUM(M16,P16)</f>
        <v>10</v>
      </c>
      <c r="R16" s="111">
        <v>24.5</v>
      </c>
      <c r="S16" s="80">
        <v>22</v>
      </c>
      <c r="T16" s="83">
        <v>1</v>
      </c>
      <c r="U16" s="81">
        <f>SUM(Q16,T16)</f>
        <v>11</v>
      </c>
      <c r="V16" s="111">
        <v>24.6</v>
      </c>
      <c r="W16" s="80">
        <v>26</v>
      </c>
      <c r="X16" s="94">
        <v>5</v>
      </c>
      <c r="Y16" s="81">
        <f>SUM(U16,X16)</f>
        <v>16</v>
      </c>
      <c r="Z16" s="111">
        <v>24.7</v>
      </c>
      <c r="AA16" s="80"/>
      <c r="AB16" s="83"/>
      <c r="AC16" s="81">
        <f>SUM(Y16,AB16)</f>
        <v>16</v>
      </c>
      <c r="AD16" s="111">
        <v>24.7</v>
      </c>
      <c r="AE16" s="80"/>
      <c r="AF16" s="83"/>
      <c r="AG16" s="81">
        <f>SUM(AC16,AF16)</f>
        <v>16</v>
      </c>
      <c r="AH16" s="111">
        <v>24.7</v>
      </c>
      <c r="AI16" s="80"/>
      <c r="AJ16" s="100"/>
      <c r="AK16" s="81">
        <f>SUM(AG16,AJ16)</f>
        <v>16</v>
      </c>
      <c r="AL16" s="111">
        <v>24.7</v>
      </c>
      <c r="AM16" s="80"/>
      <c r="AN16" s="83"/>
      <c r="AO16" s="81">
        <f>SUM(AK16,AN16)</f>
        <v>16</v>
      </c>
      <c r="AP16" s="111">
        <v>24.7</v>
      </c>
      <c r="AQ16" s="80"/>
      <c r="AR16" s="83"/>
      <c r="AS16" s="81">
        <f>SUM(AO16,AR16)</f>
        <v>16</v>
      </c>
      <c r="AT16" s="111">
        <v>24.7</v>
      </c>
      <c r="AU16" s="80">
        <v>32</v>
      </c>
      <c r="AV16" s="94">
        <v>11</v>
      </c>
      <c r="AW16" s="81">
        <f>SUM(AS16,AV16)</f>
        <v>27</v>
      </c>
      <c r="AX16" s="111">
        <v>24.7</v>
      </c>
      <c r="AY16" s="89">
        <v>24</v>
      </c>
      <c r="AZ16" s="83">
        <v>2</v>
      </c>
      <c r="BA16" s="90">
        <f>SUM(AW16,AZ16)</f>
        <v>29</v>
      </c>
      <c r="BB16" s="111">
        <v>24.8</v>
      </c>
      <c r="BC16" s="89">
        <v>26</v>
      </c>
      <c r="BD16" s="83">
        <v>6</v>
      </c>
      <c r="BE16" s="90">
        <f>SUM(BA16,BD16)</f>
        <v>35</v>
      </c>
      <c r="BF16" s="112">
        <v>24.9</v>
      </c>
      <c r="BG16" s="111">
        <v>24.9</v>
      </c>
      <c r="BH16" s="76">
        <f>SUM(BE16)</f>
        <v>35</v>
      </c>
      <c r="BI16" s="77">
        <v>35</v>
      </c>
      <c r="BJ16" s="78">
        <v>7</v>
      </c>
      <c r="BK16" s="79">
        <f>SUM(BH16/BJ16)</f>
        <v>5</v>
      </c>
      <c r="BL16" t="s" s="61">
        <v>90</v>
      </c>
      <c r="BM16" s="60">
        <v>11</v>
      </c>
    </row>
    <row r="17" ht="17.5" customHeight="1">
      <c r="A17" s="60">
        <v>10</v>
      </c>
      <c r="B17" t="s" s="61">
        <v>91</v>
      </c>
      <c r="C17" s="60">
        <v>13</v>
      </c>
      <c r="D17" s="80">
        <v>15</v>
      </c>
      <c r="E17" s="81">
        <v>4</v>
      </c>
      <c r="F17" t="s" s="82">
        <v>92</v>
      </c>
      <c r="G17" s="80"/>
      <c r="H17" s="83"/>
      <c r="I17" s="81">
        <f>SUM(E17,H17)</f>
        <v>4</v>
      </c>
      <c r="J17" t="s" s="84">
        <v>92</v>
      </c>
      <c r="K17" s="80">
        <v>31</v>
      </c>
      <c r="L17" s="94">
        <v>6</v>
      </c>
      <c r="M17" s="81">
        <f>SUM(I17,L17)</f>
        <v>10</v>
      </c>
      <c r="N17" t="s" s="84">
        <v>92</v>
      </c>
      <c r="O17" s="80">
        <v>28</v>
      </c>
      <c r="P17" s="83">
        <v>6</v>
      </c>
      <c r="Q17" s="81">
        <f>SUM(M17,P17)</f>
        <v>16</v>
      </c>
      <c r="R17" t="s" s="84">
        <v>93</v>
      </c>
      <c r="S17" s="80"/>
      <c r="T17" s="83"/>
      <c r="U17" s="81">
        <f>SUM(Q17,T17)</f>
        <v>16</v>
      </c>
      <c r="V17" t="s" s="84">
        <v>93</v>
      </c>
      <c r="W17" s="80"/>
      <c r="X17" s="83"/>
      <c r="Y17" s="81">
        <f>SUM(U17,X17)</f>
        <v>16</v>
      </c>
      <c r="Z17" t="s" s="84">
        <v>93</v>
      </c>
      <c r="AA17" s="80">
        <v>24</v>
      </c>
      <c r="AB17" s="83">
        <v>3</v>
      </c>
      <c r="AC17" s="81">
        <f>SUM(Y17,AB17)</f>
        <v>19</v>
      </c>
      <c r="AD17" t="s" s="84">
        <v>94</v>
      </c>
      <c r="AE17" s="80">
        <v>31</v>
      </c>
      <c r="AF17" s="83">
        <v>4</v>
      </c>
      <c r="AG17" s="81">
        <f>SUM(AC17,AF17)</f>
        <v>23</v>
      </c>
      <c r="AH17" t="s" s="84">
        <v>95</v>
      </c>
      <c r="AI17" s="80">
        <v>32</v>
      </c>
      <c r="AJ17" s="100">
        <v>7</v>
      </c>
      <c r="AK17" s="81">
        <f>SUM(AG17,AJ17)</f>
        <v>30</v>
      </c>
      <c r="AL17" t="s" s="84">
        <v>95</v>
      </c>
      <c r="AM17" s="80"/>
      <c r="AN17" s="94"/>
      <c r="AO17" s="81">
        <f>SUM(AK17,AN17)</f>
        <v>30</v>
      </c>
      <c r="AP17" t="s" s="84">
        <v>95</v>
      </c>
      <c r="AQ17" s="80"/>
      <c r="AR17" s="83"/>
      <c r="AS17" s="81">
        <f>SUM(AO17,AR17)</f>
        <v>30</v>
      </c>
      <c r="AT17" t="s" s="84">
        <v>95</v>
      </c>
      <c r="AU17" s="80">
        <v>24</v>
      </c>
      <c r="AV17" s="94">
        <v>3</v>
      </c>
      <c r="AW17" s="81">
        <f>SUM(AS17,AV17)</f>
        <v>33</v>
      </c>
      <c r="AX17" t="s" s="84">
        <v>95</v>
      </c>
      <c r="AY17" s="95"/>
      <c r="AZ17" s="83"/>
      <c r="BA17" s="90">
        <f>SUM(AW17,AZ17)</f>
        <v>33</v>
      </c>
      <c r="BB17" t="s" s="84">
        <v>95</v>
      </c>
      <c r="BC17" s="95"/>
      <c r="BD17" s="83"/>
      <c r="BE17" s="90">
        <f>SUM(BA17,BD17)</f>
        <v>33</v>
      </c>
      <c r="BF17" t="s" s="91">
        <v>95</v>
      </c>
      <c r="BG17" t="s" s="84">
        <v>95</v>
      </c>
      <c r="BH17" s="76">
        <f>SUM(BE17)</f>
        <v>33</v>
      </c>
      <c r="BI17" s="92">
        <v>33</v>
      </c>
      <c r="BJ17" s="78">
        <v>7</v>
      </c>
      <c r="BK17" s="79">
        <f>SUM(BH17/BJ17)</f>
        <v>4.714285714285714</v>
      </c>
      <c r="BL17" t="s" s="61">
        <v>91</v>
      </c>
      <c r="BM17" s="60">
        <v>13</v>
      </c>
    </row>
    <row r="18" ht="17.5" customHeight="1">
      <c r="A18" s="60">
        <v>14</v>
      </c>
      <c r="B18" t="s" s="61">
        <v>96</v>
      </c>
      <c r="C18" s="60">
        <v>14</v>
      </c>
      <c r="D18" s="80"/>
      <c r="E18" s="81"/>
      <c r="F18" s="110">
        <v>24</v>
      </c>
      <c r="G18" s="80">
        <v>17</v>
      </c>
      <c r="H18" s="87">
        <v>1</v>
      </c>
      <c r="I18" s="81">
        <f>SUM(E18,H18)</f>
        <v>1</v>
      </c>
      <c r="J18" s="111">
        <v>24.1</v>
      </c>
      <c r="K18" s="80"/>
      <c r="L18" s="83"/>
      <c r="M18" s="87">
        <v>1</v>
      </c>
      <c r="N18" s="111">
        <v>24.1</v>
      </c>
      <c r="O18" s="80">
        <v>17</v>
      </c>
      <c r="P18" s="83">
        <v>1</v>
      </c>
      <c r="Q18" s="81">
        <f>SUM(M18,P18)</f>
        <v>2</v>
      </c>
      <c r="R18" s="111">
        <v>24.2</v>
      </c>
      <c r="S18" s="80">
        <v>19</v>
      </c>
      <c r="T18" s="83">
        <v>1</v>
      </c>
      <c r="U18" s="81">
        <f>SUM(Q18,T18)</f>
        <v>3</v>
      </c>
      <c r="V18" s="111">
        <v>24.3</v>
      </c>
      <c r="W18" s="80">
        <v>26</v>
      </c>
      <c r="X18" s="83">
        <v>5</v>
      </c>
      <c r="Y18" s="81">
        <f>SUM(U18,X18)</f>
        <v>8</v>
      </c>
      <c r="Z18" s="111">
        <v>24.4</v>
      </c>
      <c r="AA18" s="80">
        <v>24</v>
      </c>
      <c r="AB18" s="83">
        <v>3</v>
      </c>
      <c r="AC18" s="81">
        <f>SUM(Y18,AB18)</f>
        <v>11</v>
      </c>
      <c r="AD18" s="111">
        <v>24.5</v>
      </c>
      <c r="AE18" s="80">
        <v>28</v>
      </c>
      <c r="AF18" s="83">
        <v>1</v>
      </c>
      <c r="AG18" s="81">
        <f>SUM(AC18,AF18)</f>
        <v>12</v>
      </c>
      <c r="AH18" s="111">
        <v>24.6</v>
      </c>
      <c r="AI18" s="80">
        <v>25</v>
      </c>
      <c r="AJ18" s="100">
        <v>1</v>
      </c>
      <c r="AK18" s="81">
        <f>SUM(AG18,AJ18)</f>
        <v>13</v>
      </c>
      <c r="AL18" s="111">
        <v>24.7</v>
      </c>
      <c r="AM18" s="80"/>
      <c r="AN18" s="83"/>
      <c r="AO18" s="81">
        <f>SUM(AK18,AN18)</f>
        <v>13</v>
      </c>
      <c r="AP18" s="111">
        <v>24.7</v>
      </c>
      <c r="AQ18" s="80">
        <v>30</v>
      </c>
      <c r="AR18" s="83">
        <v>5</v>
      </c>
      <c r="AS18" s="81">
        <f>SUM(AO18,AR18)</f>
        <v>18</v>
      </c>
      <c r="AT18" s="111">
        <v>24.8</v>
      </c>
      <c r="AU18" s="80">
        <v>31</v>
      </c>
      <c r="AV18" s="83">
        <v>10</v>
      </c>
      <c r="AW18" s="81">
        <f>SUM(AS18,AV18)</f>
        <v>28</v>
      </c>
      <c r="AX18" s="111">
        <v>24.8</v>
      </c>
      <c r="AY18" s="95"/>
      <c r="AZ18" s="83"/>
      <c r="BA18" s="90">
        <f>SUM(AW18,AZ18)</f>
        <v>28</v>
      </c>
      <c r="BB18" s="111">
        <v>24.8</v>
      </c>
      <c r="BC18" s="89">
        <v>21</v>
      </c>
      <c r="BD18" s="83">
        <v>1</v>
      </c>
      <c r="BE18" s="90">
        <f>SUM(BA18,BD18)</f>
        <v>29</v>
      </c>
      <c r="BF18" s="112">
        <v>24.9</v>
      </c>
      <c r="BG18" s="111">
        <v>24.9</v>
      </c>
      <c r="BH18" s="76">
        <f>SUM(BE18)</f>
        <v>29</v>
      </c>
      <c r="BI18" s="77">
        <v>27</v>
      </c>
      <c r="BJ18" s="78">
        <v>10</v>
      </c>
      <c r="BK18" s="79">
        <f>SUM(BH18/BJ18)</f>
        <v>2.9</v>
      </c>
      <c r="BL18" t="s" s="61">
        <v>96</v>
      </c>
      <c r="BM18" s="60">
        <v>14</v>
      </c>
    </row>
    <row r="19" ht="17.5" customHeight="1">
      <c r="A19" s="60">
        <v>14</v>
      </c>
      <c r="B19" t="s" s="61">
        <v>97</v>
      </c>
      <c r="C19" s="60">
        <v>14</v>
      </c>
      <c r="D19" s="80"/>
      <c r="E19" s="81"/>
      <c r="F19" t="s" s="82">
        <v>98</v>
      </c>
      <c r="G19" s="80"/>
      <c r="H19" s="83"/>
      <c r="I19" s="81">
        <f>SUM(E19,H19)</f>
        <v>0</v>
      </c>
      <c r="J19" t="s" s="82">
        <v>98</v>
      </c>
      <c r="K19" s="80"/>
      <c r="L19" s="94"/>
      <c r="M19" s="81">
        <f>SUM(I19,L19)</f>
        <v>0</v>
      </c>
      <c r="N19" t="s" s="82">
        <v>98</v>
      </c>
      <c r="O19" t="s" s="116">
        <v>99</v>
      </c>
      <c r="P19" s="87">
        <v>1</v>
      </c>
      <c r="Q19" s="81">
        <f>SUM(M19,P19)</f>
        <v>1</v>
      </c>
      <c r="R19" t="s" s="82">
        <v>98</v>
      </c>
      <c r="S19" s="80">
        <v>20</v>
      </c>
      <c r="T19" s="83">
        <v>1</v>
      </c>
      <c r="U19" s="81">
        <f>SUM(Q19,T19)</f>
        <v>2</v>
      </c>
      <c r="V19" t="s" s="82">
        <v>100</v>
      </c>
      <c r="W19" s="80">
        <v>26</v>
      </c>
      <c r="X19" s="83">
        <v>5</v>
      </c>
      <c r="Y19" s="81">
        <f>SUM(U19,X19)</f>
        <v>7</v>
      </c>
      <c r="Z19" t="s" s="82">
        <v>101</v>
      </c>
      <c r="AA19" s="80"/>
      <c r="AB19" s="83"/>
      <c r="AC19" s="81">
        <f>SUM(Y19,AB19)</f>
        <v>7</v>
      </c>
      <c r="AD19" t="s" s="82">
        <v>101</v>
      </c>
      <c r="AE19" s="80"/>
      <c r="AF19" s="83"/>
      <c r="AG19" s="81">
        <f>SUM(AC19,AF19)</f>
        <v>7</v>
      </c>
      <c r="AH19" t="s" s="82">
        <v>101</v>
      </c>
      <c r="AI19" s="80">
        <v>22</v>
      </c>
      <c r="AJ19" s="100">
        <v>1</v>
      </c>
      <c r="AK19" s="81">
        <f>SUM(AG19,AJ19)</f>
        <v>8</v>
      </c>
      <c r="AL19" t="s" s="82">
        <v>102</v>
      </c>
      <c r="AM19" s="80">
        <v>29</v>
      </c>
      <c r="AN19" s="94">
        <v>4</v>
      </c>
      <c r="AO19" s="81">
        <f>SUM(AK19,AN19)</f>
        <v>12</v>
      </c>
      <c r="AP19" t="s" s="82">
        <v>103</v>
      </c>
      <c r="AQ19" s="80">
        <v>28</v>
      </c>
      <c r="AR19" s="83">
        <v>3</v>
      </c>
      <c r="AS19" s="81">
        <f>SUM(AO19,AR19)</f>
        <v>15</v>
      </c>
      <c r="AT19" t="s" s="82">
        <v>104</v>
      </c>
      <c r="AU19" s="80">
        <v>30</v>
      </c>
      <c r="AV19" s="94">
        <v>7</v>
      </c>
      <c r="AW19" s="81">
        <f>SUM(AS19,AV19)</f>
        <v>22</v>
      </c>
      <c r="AX19" t="s" s="82">
        <v>104</v>
      </c>
      <c r="AY19" s="89">
        <v>25</v>
      </c>
      <c r="AZ19" s="83">
        <v>5</v>
      </c>
      <c r="BA19" s="90">
        <f>SUM(AW19,AZ19)</f>
        <v>27</v>
      </c>
      <c r="BB19" t="s" s="82">
        <v>105</v>
      </c>
      <c r="BC19" s="89">
        <v>24</v>
      </c>
      <c r="BD19" s="83">
        <v>1</v>
      </c>
      <c r="BE19" s="90">
        <f>SUM(BA19,BD19)</f>
        <v>28</v>
      </c>
      <c r="BF19" t="s" s="117">
        <v>106</v>
      </c>
      <c r="BG19" t="s" s="82">
        <v>106</v>
      </c>
      <c r="BH19" s="76">
        <f>SUM(BE19)</f>
        <v>28</v>
      </c>
      <c r="BI19" s="77">
        <v>27</v>
      </c>
      <c r="BJ19" s="78">
        <v>9</v>
      </c>
      <c r="BK19" s="79">
        <f>SUM(BH19/BJ19)</f>
        <v>3.111111111111111</v>
      </c>
      <c r="BL19" t="s" s="61">
        <v>97</v>
      </c>
      <c r="BM19" s="60">
        <v>14</v>
      </c>
    </row>
    <row r="20" ht="17.5" customHeight="1">
      <c r="A20" s="60">
        <v>16</v>
      </c>
      <c r="B20" t="s" s="61">
        <v>107</v>
      </c>
      <c r="C20" s="60">
        <v>16</v>
      </c>
      <c r="D20" s="80">
        <v>17</v>
      </c>
      <c r="E20" s="81">
        <v>5</v>
      </c>
      <c r="F20" s="110">
        <v>23.8</v>
      </c>
      <c r="G20" s="80">
        <v>22</v>
      </c>
      <c r="H20" s="87">
        <v>1</v>
      </c>
      <c r="I20" s="81">
        <f>SUM(E20,H20)</f>
        <v>6</v>
      </c>
      <c r="J20" s="111">
        <v>23.9</v>
      </c>
      <c r="K20" s="80"/>
      <c r="L20" s="94"/>
      <c r="M20" s="81">
        <f>SUM(I20,L20)</f>
        <v>6</v>
      </c>
      <c r="N20" s="111">
        <v>23.9</v>
      </c>
      <c r="O20" s="80">
        <v>25</v>
      </c>
      <c r="P20" s="83">
        <v>3</v>
      </c>
      <c r="Q20" s="81">
        <f>SUM(M20,P20)</f>
        <v>9</v>
      </c>
      <c r="R20" s="111">
        <v>24</v>
      </c>
      <c r="S20" s="80">
        <v>28</v>
      </c>
      <c r="T20" s="83">
        <v>5</v>
      </c>
      <c r="U20" s="81">
        <f>SUM(Q20,T20)</f>
        <v>14</v>
      </c>
      <c r="V20" s="111">
        <v>24.1</v>
      </c>
      <c r="W20" s="80"/>
      <c r="X20" s="83"/>
      <c r="Y20" s="81">
        <f>SUM(U20,X20)</f>
        <v>14</v>
      </c>
      <c r="Z20" s="111">
        <v>24.1</v>
      </c>
      <c r="AA20" s="80">
        <v>21</v>
      </c>
      <c r="AB20" s="87">
        <v>1</v>
      </c>
      <c r="AC20" s="81">
        <f>SUM(Y20,AB20)</f>
        <v>15</v>
      </c>
      <c r="AD20" s="111">
        <v>24.2</v>
      </c>
      <c r="AE20" s="80">
        <v>24</v>
      </c>
      <c r="AF20" s="83">
        <v>1</v>
      </c>
      <c r="AG20" s="81">
        <f>SUM(AC20,AF20)</f>
        <v>16</v>
      </c>
      <c r="AH20" s="111">
        <v>24.3</v>
      </c>
      <c r="AI20" s="80">
        <v>29</v>
      </c>
      <c r="AJ20" s="100">
        <v>3</v>
      </c>
      <c r="AK20" s="81">
        <f>SUM(AG20,AJ20)</f>
        <v>19</v>
      </c>
      <c r="AL20" s="111">
        <v>24.4</v>
      </c>
      <c r="AM20" s="80">
        <v>20</v>
      </c>
      <c r="AN20" s="94">
        <v>1</v>
      </c>
      <c r="AO20" s="81">
        <f>SUM(AK20,AN20)</f>
        <v>20</v>
      </c>
      <c r="AP20" s="111">
        <v>24.5</v>
      </c>
      <c r="AQ20" s="80">
        <v>29</v>
      </c>
      <c r="AR20" s="83">
        <v>4</v>
      </c>
      <c r="AS20" s="81">
        <f>SUM(AO20,AR20)</f>
        <v>24</v>
      </c>
      <c r="AT20" s="111">
        <v>24.6</v>
      </c>
      <c r="AU20" s="80">
        <v>23</v>
      </c>
      <c r="AV20" s="83">
        <v>2</v>
      </c>
      <c r="AW20" s="81">
        <f>SUM(AS20,AV20)</f>
        <v>26</v>
      </c>
      <c r="AX20" s="111">
        <v>24.6</v>
      </c>
      <c r="AY20" s="95"/>
      <c r="AZ20" s="83"/>
      <c r="BA20" s="90">
        <f>SUM(AW20,AZ20)</f>
        <v>26</v>
      </c>
      <c r="BB20" s="111">
        <v>24.6</v>
      </c>
      <c r="BC20" s="95"/>
      <c r="BD20" s="83"/>
      <c r="BE20" s="90">
        <f>SUM(BA20,BD20)</f>
        <v>26</v>
      </c>
      <c r="BF20" s="112">
        <v>24.6</v>
      </c>
      <c r="BG20" s="111">
        <v>24.6</v>
      </c>
      <c r="BH20" s="76">
        <f>SUM(BE20)</f>
        <v>26</v>
      </c>
      <c r="BI20" s="92">
        <v>24</v>
      </c>
      <c r="BJ20" s="78">
        <v>10</v>
      </c>
      <c r="BK20" s="79">
        <f>SUM(BH20/BJ20)</f>
        <v>2.6</v>
      </c>
      <c r="BL20" t="s" s="61">
        <v>107</v>
      </c>
      <c r="BM20" s="60">
        <v>16</v>
      </c>
    </row>
    <row r="21" ht="17.5" customHeight="1">
      <c r="A21" s="60">
        <v>17</v>
      </c>
      <c r="B21" t="s" s="61">
        <v>108</v>
      </c>
      <c r="C21" s="60">
        <v>17</v>
      </c>
      <c r="D21" s="80"/>
      <c r="E21" s="81"/>
      <c r="F21" s="110">
        <v>15.1</v>
      </c>
      <c r="G21" s="80">
        <v>30</v>
      </c>
      <c r="H21" s="83">
        <v>9</v>
      </c>
      <c r="I21" s="81">
        <f>SUM(E21,H21)</f>
        <v>9</v>
      </c>
      <c r="J21" s="111">
        <v>15.2</v>
      </c>
      <c r="K21" s="80"/>
      <c r="L21" s="94"/>
      <c r="M21" s="81">
        <f>SUM(I21,L21)</f>
        <v>9</v>
      </c>
      <c r="N21" s="111">
        <v>15.2</v>
      </c>
      <c r="O21" s="80"/>
      <c r="P21" s="83"/>
      <c r="Q21" s="81">
        <f>SUM(M21,P21)</f>
        <v>9</v>
      </c>
      <c r="R21" s="111">
        <v>15.2</v>
      </c>
      <c r="S21" s="80"/>
      <c r="T21" s="83"/>
      <c r="U21" s="81">
        <f>SUM(Q21,T21)</f>
        <v>9</v>
      </c>
      <c r="V21" s="111">
        <v>15.2</v>
      </c>
      <c r="W21" s="80"/>
      <c r="X21" s="83"/>
      <c r="Y21" s="81">
        <f>SUM(U21,X21)</f>
        <v>9</v>
      </c>
      <c r="Z21" s="111">
        <v>15.2</v>
      </c>
      <c r="AA21" s="80">
        <v>34</v>
      </c>
      <c r="AB21" s="83">
        <v>11</v>
      </c>
      <c r="AC21" s="81">
        <f>SUM(Y21,AB21)</f>
        <v>20</v>
      </c>
      <c r="AD21" s="111">
        <v>15.2</v>
      </c>
      <c r="AE21" s="80">
        <v>29</v>
      </c>
      <c r="AF21" s="83">
        <v>2</v>
      </c>
      <c r="AG21" s="81">
        <f>SUM(AC21,AF21)</f>
        <v>22</v>
      </c>
      <c r="AH21" s="111">
        <v>15.3</v>
      </c>
      <c r="AI21" s="80"/>
      <c r="AJ21" s="83"/>
      <c r="AK21" s="81">
        <f>SUM(AG21,AJ21)</f>
        <v>22</v>
      </c>
      <c r="AL21" s="111">
        <v>15.3</v>
      </c>
      <c r="AM21" s="80"/>
      <c r="AN21" s="83"/>
      <c r="AO21" s="81">
        <f>SUM(AK21,AN21)</f>
        <v>22</v>
      </c>
      <c r="AP21" s="111">
        <v>15.3</v>
      </c>
      <c r="AQ21" s="80"/>
      <c r="AR21" s="83"/>
      <c r="AS21" s="81">
        <f>SUM(AO21,AR21)</f>
        <v>22</v>
      </c>
      <c r="AT21" s="111">
        <v>15.3</v>
      </c>
      <c r="AU21" s="80"/>
      <c r="AV21" s="94"/>
      <c r="AW21" s="81">
        <f>SUM(AS21,AV21)</f>
        <v>22</v>
      </c>
      <c r="AX21" s="111">
        <v>15.3</v>
      </c>
      <c r="AY21" s="95"/>
      <c r="AZ21" s="83"/>
      <c r="BA21" s="90">
        <f>SUM(AW21,AZ21)</f>
        <v>22</v>
      </c>
      <c r="BB21" s="111">
        <v>15.3</v>
      </c>
      <c r="BC21" s="95"/>
      <c r="BD21" s="83"/>
      <c r="BE21" s="90">
        <f>SUM(BA21,BD21)</f>
        <v>22</v>
      </c>
      <c r="BF21" s="112">
        <v>15.3</v>
      </c>
      <c r="BG21" s="111">
        <v>15.3</v>
      </c>
      <c r="BH21" s="76">
        <f>SUM(BE21)</f>
        <v>22</v>
      </c>
      <c r="BI21" s="92">
        <v>22</v>
      </c>
      <c r="BJ21" s="78">
        <v>3</v>
      </c>
      <c r="BK21" s="79">
        <f>SUM(BH21/BJ21)</f>
        <v>7.333333333333333</v>
      </c>
      <c r="BL21" t="s" s="61">
        <v>108</v>
      </c>
      <c r="BM21" s="60">
        <v>17</v>
      </c>
    </row>
    <row r="22" ht="17.5" customHeight="1">
      <c r="A22" s="60">
        <v>19</v>
      </c>
      <c r="B22" t="s" s="61">
        <v>109</v>
      </c>
      <c r="C22" s="60">
        <v>18</v>
      </c>
      <c r="D22" s="80"/>
      <c r="E22" s="81"/>
      <c r="F22" t="s" s="82">
        <v>110</v>
      </c>
      <c r="G22" s="80"/>
      <c r="H22" s="83"/>
      <c r="I22" s="81">
        <f>SUM(E22,H22)</f>
        <v>0</v>
      </c>
      <c r="J22" t="s" s="82">
        <v>110</v>
      </c>
      <c r="K22" s="80"/>
      <c r="L22" s="94"/>
      <c r="M22" s="81">
        <f>SUM(I22,L22)</f>
        <v>0</v>
      </c>
      <c r="N22" t="s" s="82">
        <v>110</v>
      </c>
      <c r="O22" s="80"/>
      <c r="P22" s="83"/>
      <c r="Q22" s="81">
        <f>SUM(M22,P22)</f>
        <v>0</v>
      </c>
      <c r="R22" t="s" s="82">
        <v>110</v>
      </c>
      <c r="S22" s="80"/>
      <c r="T22" s="83"/>
      <c r="U22" s="81">
        <f>SUM(Q22,T22)</f>
        <v>0</v>
      </c>
      <c r="V22" t="s" s="82">
        <v>110</v>
      </c>
      <c r="W22" s="80"/>
      <c r="X22" s="83"/>
      <c r="Y22" s="81">
        <f>SUM(U22,X22)</f>
        <v>0</v>
      </c>
      <c r="Z22" t="s" s="82">
        <v>110</v>
      </c>
      <c r="AA22" s="80"/>
      <c r="AB22" s="83"/>
      <c r="AC22" s="81">
        <f>SUM(Y22,AB22)</f>
        <v>0</v>
      </c>
      <c r="AD22" t="s" s="82">
        <v>110</v>
      </c>
      <c r="AE22" s="80"/>
      <c r="AF22" s="83"/>
      <c r="AG22" s="81">
        <f>SUM(AC22,AF22)</f>
        <v>0</v>
      </c>
      <c r="AH22" t="s" s="82">
        <v>110</v>
      </c>
      <c r="AI22" s="80"/>
      <c r="AJ22" s="100"/>
      <c r="AK22" s="81">
        <f>SUM(AG22,AJ22)</f>
        <v>0</v>
      </c>
      <c r="AL22" t="s" s="82">
        <v>110</v>
      </c>
      <c r="AM22" s="80">
        <v>28</v>
      </c>
      <c r="AN22" s="94">
        <v>3</v>
      </c>
      <c r="AO22" s="81">
        <f>SUM(AK22,AN22)</f>
        <v>3</v>
      </c>
      <c r="AP22" t="s" s="82">
        <v>111</v>
      </c>
      <c r="AQ22" s="80">
        <v>25</v>
      </c>
      <c r="AR22" s="83">
        <v>1</v>
      </c>
      <c r="AS22" s="81">
        <f>SUM(AO22,AR22)</f>
        <v>4</v>
      </c>
      <c r="AT22" t="s" s="82">
        <v>112</v>
      </c>
      <c r="AU22" s="80">
        <v>31</v>
      </c>
      <c r="AV22" s="94">
        <v>10</v>
      </c>
      <c r="AW22" s="81">
        <f>SUM(AS22,AV22)</f>
        <v>14</v>
      </c>
      <c r="AX22" t="s" s="82">
        <v>112</v>
      </c>
      <c r="AY22" s="95"/>
      <c r="AZ22" s="83"/>
      <c r="BA22" s="90">
        <f>SUM(AW22,AZ22)</f>
        <v>14</v>
      </c>
      <c r="BB22" t="s" s="82">
        <v>112</v>
      </c>
      <c r="BC22" s="89">
        <v>26</v>
      </c>
      <c r="BD22" s="83">
        <v>6</v>
      </c>
      <c r="BE22" s="90">
        <f>SUM(BA22,BD22)</f>
        <v>20</v>
      </c>
      <c r="BF22" t="s" s="117">
        <v>113</v>
      </c>
      <c r="BG22" t="s" s="82">
        <v>113</v>
      </c>
      <c r="BH22" s="76">
        <f>SUM(BE22)</f>
        <v>20</v>
      </c>
      <c r="BI22" s="92">
        <v>20</v>
      </c>
      <c r="BJ22" s="78">
        <v>4</v>
      </c>
      <c r="BK22" s="118">
        <f>SUM(BH22/BJ22)</f>
        <v>5</v>
      </c>
      <c r="BL22" t="s" s="61">
        <v>109</v>
      </c>
      <c r="BM22" s="60">
        <v>18</v>
      </c>
    </row>
    <row r="23" ht="17.5" customHeight="1">
      <c r="A23" s="60">
        <v>18</v>
      </c>
      <c r="B23" t="s" s="61">
        <v>114</v>
      </c>
      <c r="C23" s="60">
        <v>19</v>
      </c>
      <c r="D23" s="80"/>
      <c r="E23" s="81"/>
      <c r="F23" t="s" s="82">
        <v>115</v>
      </c>
      <c r="G23" s="80">
        <v>24</v>
      </c>
      <c r="H23" s="83">
        <v>3</v>
      </c>
      <c r="I23" s="81">
        <f>SUM(E23,H23)</f>
        <v>3</v>
      </c>
      <c r="J23" t="s" s="84">
        <v>116</v>
      </c>
      <c r="K23" s="80">
        <v>26</v>
      </c>
      <c r="L23" s="94">
        <v>3</v>
      </c>
      <c r="M23" s="81">
        <f>SUM(I23,L23)</f>
        <v>6</v>
      </c>
      <c r="N23" t="s" s="84">
        <v>116</v>
      </c>
      <c r="O23" s="80">
        <v>24</v>
      </c>
      <c r="P23" s="83">
        <v>2</v>
      </c>
      <c r="Q23" s="81">
        <f>SUM(M23,P23)</f>
        <v>8</v>
      </c>
      <c r="R23" t="s" s="84">
        <v>117</v>
      </c>
      <c r="S23" s="80">
        <v>17</v>
      </c>
      <c r="T23" s="93">
        <v>1</v>
      </c>
      <c r="U23" s="81">
        <f>SUM(Q23,T23)</f>
        <v>9</v>
      </c>
      <c r="V23" t="s" s="84">
        <v>118</v>
      </c>
      <c r="W23" s="80"/>
      <c r="X23" s="83"/>
      <c r="Y23" s="81">
        <f>SUM(U23,X23)</f>
        <v>9</v>
      </c>
      <c r="Z23" t="s" s="84">
        <v>118</v>
      </c>
      <c r="AA23" s="80"/>
      <c r="AB23" s="83"/>
      <c r="AC23" s="81">
        <f>SUM(Y23,AB23)</f>
        <v>9</v>
      </c>
      <c r="AD23" t="s" s="84">
        <v>118</v>
      </c>
      <c r="AE23" s="80"/>
      <c r="AF23" s="83"/>
      <c r="AG23" s="81">
        <f>SUM(AC23,AF23)</f>
        <v>9</v>
      </c>
      <c r="AH23" t="s" s="84">
        <v>118</v>
      </c>
      <c r="AI23" s="80">
        <v>22</v>
      </c>
      <c r="AJ23" s="109">
        <v>1</v>
      </c>
      <c r="AK23" s="81">
        <f>SUM(AG23,AJ23)</f>
        <v>10</v>
      </c>
      <c r="AL23" t="s" s="84">
        <v>119</v>
      </c>
      <c r="AM23" s="80">
        <v>24</v>
      </c>
      <c r="AN23" s="94">
        <v>1</v>
      </c>
      <c r="AO23" s="81">
        <f>SUM(AK23,AN23)</f>
        <v>11</v>
      </c>
      <c r="AP23" t="s" s="84">
        <v>120</v>
      </c>
      <c r="AQ23" s="80">
        <v>23</v>
      </c>
      <c r="AR23" s="83">
        <v>1</v>
      </c>
      <c r="AS23" s="81">
        <f>SUM(AO23,AR23)</f>
        <v>12</v>
      </c>
      <c r="AT23" t="s" s="84">
        <v>121</v>
      </c>
      <c r="AU23" s="80">
        <v>15</v>
      </c>
      <c r="AV23" s="94">
        <v>1</v>
      </c>
      <c r="AW23" s="81">
        <f>SUM(AS23,AV23)</f>
        <v>13</v>
      </c>
      <c r="AX23" t="s" s="84">
        <v>121</v>
      </c>
      <c r="AY23" s="89">
        <v>25</v>
      </c>
      <c r="AZ23" s="83">
        <v>5</v>
      </c>
      <c r="BA23" s="90">
        <f>SUM(AW23,AZ23)</f>
        <v>18</v>
      </c>
      <c r="BB23" t="s" s="84">
        <v>122</v>
      </c>
      <c r="BC23" s="95"/>
      <c r="BD23" s="83"/>
      <c r="BE23" s="90">
        <f>SUM(BA23,BD23)</f>
        <v>18</v>
      </c>
      <c r="BF23" t="s" s="91">
        <v>122</v>
      </c>
      <c r="BG23" t="s" s="84">
        <v>122</v>
      </c>
      <c r="BH23" s="76">
        <f>SUM(BE23)</f>
        <v>18</v>
      </c>
      <c r="BI23" s="77">
        <v>17</v>
      </c>
      <c r="BJ23" s="78">
        <v>9</v>
      </c>
      <c r="BK23" s="79">
        <f>SUM(BH23/BJ23)</f>
        <v>2</v>
      </c>
      <c r="BL23" t="s" s="61">
        <v>114</v>
      </c>
      <c r="BM23" s="60">
        <v>19</v>
      </c>
    </row>
    <row r="24" ht="17.5" customHeight="1">
      <c r="A24" s="60">
        <v>20</v>
      </c>
      <c r="B24" t="s" s="61">
        <v>123</v>
      </c>
      <c r="C24" s="60">
        <v>20</v>
      </c>
      <c r="D24" s="80">
        <v>14</v>
      </c>
      <c r="E24" s="81">
        <v>3</v>
      </c>
      <c r="F24" s="110">
        <v>26.5</v>
      </c>
      <c r="G24" s="80">
        <v>22</v>
      </c>
      <c r="H24" s="83">
        <v>1</v>
      </c>
      <c r="I24" s="81">
        <f>SUM(E24,H24)</f>
        <v>4</v>
      </c>
      <c r="J24" s="111">
        <v>26.6</v>
      </c>
      <c r="K24" s="80">
        <v>22</v>
      </c>
      <c r="L24" s="94">
        <v>1</v>
      </c>
      <c r="M24" s="81">
        <f>SUM(I24,L24)</f>
        <v>5</v>
      </c>
      <c r="N24" s="111">
        <v>26.6</v>
      </c>
      <c r="O24" s="80"/>
      <c r="P24" s="83"/>
      <c r="Q24" s="81">
        <f>SUM(M24,P24)</f>
        <v>5</v>
      </c>
      <c r="R24" s="111">
        <v>26.6</v>
      </c>
      <c r="S24" s="80">
        <v>25</v>
      </c>
      <c r="T24" s="83">
        <v>2</v>
      </c>
      <c r="U24" s="81">
        <f>SUM(Q24,T24)</f>
        <v>7</v>
      </c>
      <c r="V24" s="111">
        <v>26.7</v>
      </c>
      <c r="W24" s="80"/>
      <c r="X24" s="83"/>
      <c r="Y24" s="81">
        <f>SUM(U24,X24)</f>
        <v>7</v>
      </c>
      <c r="Z24" s="111">
        <v>26.7</v>
      </c>
      <c r="AA24" s="80">
        <v>11</v>
      </c>
      <c r="AB24" s="83">
        <v>1</v>
      </c>
      <c r="AC24" s="81">
        <f>SUM(Y24,AB24)</f>
        <v>8</v>
      </c>
      <c r="AD24" s="111">
        <v>26.8</v>
      </c>
      <c r="AE24" s="80">
        <v>17</v>
      </c>
      <c r="AF24" s="83">
        <v>1</v>
      </c>
      <c r="AG24" s="81">
        <f>SUM(AC24,AF24)</f>
        <v>9</v>
      </c>
      <c r="AH24" s="111">
        <v>26.9</v>
      </c>
      <c r="AI24" s="80"/>
      <c r="AJ24" s="100"/>
      <c r="AK24" s="81">
        <f>SUM(AG24,AJ24)</f>
        <v>9</v>
      </c>
      <c r="AL24" s="111">
        <v>26.9</v>
      </c>
      <c r="AM24" s="80"/>
      <c r="AN24" s="83"/>
      <c r="AO24" s="81">
        <f>SUM(AK24,AN24)</f>
        <v>9</v>
      </c>
      <c r="AP24" s="111">
        <v>26.9</v>
      </c>
      <c r="AQ24" s="80">
        <v>25</v>
      </c>
      <c r="AR24" s="83">
        <v>1</v>
      </c>
      <c r="AS24" s="81">
        <f>SUM(AO24,AR24)</f>
        <v>10</v>
      </c>
      <c r="AT24" s="111">
        <v>27</v>
      </c>
      <c r="AU24" s="80">
        <v>23</v>
      </c>
      <c r="AV24" s="94">
        <v>2</v>
      </c>
      <c r="AW24" s="81">
        <f>SUM(AS24,AV24)</f>
        <v>12</v>
      </c>
      <c r="AX24" s="111">
        <v>27</v>
      </c>
      <c r="AY24" s="95"/>
      <c r="AZ24" s="83"/>
      <c r="BA24" s="90">
        <f>SUM(AW24,AZ24)</f>
        <v>12</v>
      </c>
      <c r="BB24" s="111">
        <v>27</v>
      </c>
      <c r="BC24" s="95"/>
      <c r="BD24" s="83"/>
      <c r="BE24" s="90">
        <f>SUM(BA24,BD24)</f>
        <v>12</v>
      </c>
      <c r="BF24" s="112">
        <v>27</v>
      </c>
      <c r="BG24" s="111">
        <v>27</v>
      </c>
      <c r="BH24" s="76">
        <f>SUM(BE24)</f>
        <v>12</v>
      </c>
      <c r="BI24" s="77">
        <v>12</v>
      </c>
      <c r="BJ24" s="78">
        <v>8</v>
      </c>
      <c r="BK24" s="79">
        <f>SUM(BH24/BJ24)</f>
        <v>1.5</v>
      </c>
      <c r="BL24" t="s" s="61">
        <v>123</v>
      </c>
      <c r="BM24" s="60">
        <v>20</v>
      </c>
    </row>
    <row r="25" ht="17.5" customHeight="1">
      <c r="A25" s="60">
        <v>21</v>
      </c>
      <c r="B25" t="s" s="61">
        <v>124</v>
      </c>
      <c r="C25" s="60">
        <v>21</v>
      </c>
      <c r="D25" s="119"/>
      <c r="E25" s="120"/>
      <c r="F25" t="s" s="121">
        <v>69</v>
      </c>
      <c r="G25" s="119"/>
      <c r="H25" s="122"/>
      <c r="I25" s="120">
        <f>SUM(E25,H25)</f>
        <v>0</v>
      </c>
      <c r="J25" t="s" s="121">
        <v>69</v>
      </c>
      <c r="K25" s="119"/>
      <c r="L25" s="123"/>
      <c r="M25" s="120">
        <f>SUM(I25,L25)</f>
        <v>0</v>
      </c>
      <c r="N25" t="s" s="121">
        <v>69</v>
      </c>
      <c r="O25" s="119"/>
      <c r="P25" s="122"/>
      <c r="Q25" s="120">
        <f>SUM(M25,P25)</f>
        <v>0</v>
      </c>
      <c r="R25" t="s" s="121">
        <v>69</v>
      </c>
      <c r="S25" s="119"/>
      <c r="T25" s="122"/>
      <c r="U25" s="120">
        <f>SUM(Q25,T25)</f>
        <v>0</v>
      </c>
      <c r="V25" t="s" s="121">
        <v>69</v>
      </c>
      <c r="W25" s="119"/>
      <c r="X25" s="122"/>
      <c r="Y25" s="120">
        <f>SUM(U25,X25)</f>
        <v>0</v>
      </c>
      <c r="Z25" t="s" s="121">
        <v>69</v>
      </c>
      <c r="AA25" s="119"/>
      <c r="AB25" s="122"/>
      <c r="AC25" s="120">
        <f>SUM(Y25,AB25)</f>
        <v>0</v>
      </c>
      <c r="AD25" t="s" s="121">
        <v>69</v>
      </c>
      <c r="AE25" s="119"/>
      <c r="AF25" s="122"/>
      <c r="AG25" s="120">
        <f>SUM(AC25,AF25)</f>
        <v>0</v>
      </c>
      <c r="AH25" t="s" s="121">
        <v>69</v>
      </c>
      <c r="AI25" s="119"/>
      <c r="AJ25" s="124"/>
      <c r="AK25" s="120">
        <f>SUM(AG25,AJ25)</f>
        <v>0</v>
      </c>
      <c r="AL25" t="s" s="121">
        <v>69</v>
      </c>
      <c r="AM25" s="119">
        <v>26</v>
      </c>
      <c r="AN25" s="123">
        <v>2</v>
      </c>
      <c r="AO25" s="120">
        <f>SUM(AK25,AN25)</f>
        <v>2</v>
      </c>
      <c r="AP25" t="s" s="121">
        <v>125</v>
      </c>
      <c r="AQ25" s="119">
        <v>18</v>
      </c>
      <c r="AR25" s="122">
        <v>1</v>
      </c>
      <c r="AS25" s="120">
        <f>SUM(AO25,AR25)</f>
        <v>3</v>
      </c>
      <c r="AT25" t="s" s="121">
        <v>126</v>
      </c>
      <c r="AU25" s="119">
        <v>18</v>
      </c>
      <c r="AV25" s="123">
        <v>1</v>
      </c>
      <c r="AW25" s="120">
        <f>SUM(AS25,AV25)</f>
        <v>4</v>
      </c>
      <c r="AX25" t="s" s="121">
        <v>126</v>
      </c>
      <c r="AY25" s="125"/>
      <c r="AZ25" s="122"/>
      <c r="BA25" s="126">
        <f>SUM(AW25,AZ25)</f>
        <v>4</v>
      </c>
      <c r="BB25" t="s" s="121">
        <v>126</v>
      </c>
      <c r="BC25" s="127">
        <v>21</v>
      </c>
      <c r="BD25" s="122">
        <v>1</v>
      </c>
      <c r="BE25" s="126">
        <f>SUM(BA25,BD25)</f>
        <v>5</v>
      </c>
      <c r="BF25" t="s" s="128">
        <v>127</v>
      </c>
      <c r="BG25" t="s" s="121">
        <v>127</v>
      </c>
      <c r="BH25" s="76">
        <f>SUM(BE25)</f>
        <v>5</v>
      </c>
      <c r="BI25" s="77">
        <v>5</v>
      </c>
      <c r="BJ25" s="129">
        <v>4</v>
      </c>
      <c r="BK25" s="118">
        <f>SUM(BH25/BJ25)</f>
        <v>1.25</v>
      </c>
      <c r="BL25" t="s" s="61">
        <v>124</v>
      </c>
      <c r="BM25" s="60">
        <v>21</v>
      </c>
    </row>
    <row r="26" ht="15.15" customHeight="1">
      <c r="A26" s="130"/>
      <c r="B26" t="s" s="131">
        <v>128</v>
      </c>
      <c r="C26" s="132"/>
      <c r="D26" s="133">
        <f>SUM(D5:D25)</f>
        <v>232</v>
      </c>
      <c r="E26" s="134"/>
      <c r="F26" s="135"/>
      <c r="G26" s="136">
        <f>SUM(G5:G25)</f>
        <v>390</v>
      </c>
      <c r="H26" s="137"/>
      <c r="I26" s="138"/>
      <c r="J26" s="135"/>
      <c r="K26" s="136">
        <f>SUM(K5:K25)</f>
        <v>370</v>
      </c>
      <c r="L26" s="137"/>
      <c r="M26" s="138"/>
      <c r="N26" s="139"/>
      <c r="O26" s="136">
        <f>SUM(O5:O25)</f>
        <v>357</v>
      </c>
      <c r="P26" s="137"/>
      <c r="Q26" s="138"/>
      <c r="R26" s="139"/>
      <c r="S26" s="136">
        <f>SUM(S5:S25)</f>
        <v>440</v>
      </c>
      <c r="T26" s="137"/>
      <c r="U26" s="138"/>
      <c r="V26" s="139"/>
      <c r="W26" s="136">
        <f>SUM(W5:W25)</f>
        <v>340</v>
      </c>
      <c r="X26" s="137"/>
      <c r="Y26" s="138"/>
      <c r="Z26" s="139"/>
      <c r="AA26" s="136">
        <f>SUM(AA5:AA25)</f>
        <v>406</v>
      </c>
      <c r="AB26" s="137"/>
      <c r="AC26" s="138"/>
      <c r="AD26" s="139"/>
      <c r="AE26" s="136">
        <f>SUM(AE5:AE25)</f>
        <v>445</v>
      </c>
      <c r="AF26" s="137"/>
      <c r="AG26" s="138"/>
      <c r="AH26" s="139"/>
      <c r="AI26" s="136">
        <f>SUM(AI5:AI25)</f>
        <v>443</v>
      </c>
      <c r="AJ26" s="137"/>
      <c r="AK26" s="138"/>
      <c r="AL26" s="139"/>
      <c r="AM26" s="136">
        <f>SUM(AM5:AM25)</f>
        <v>472</v>
      </c>
      <c r="AN26" s="140"/>
      <c r="AO26" s="130"/>
      <c r="AP26" s="141"/>
      <c r="AQ26" s="136">
        <f>SUM(AQ5:AQ25)</f>
        <v>461</v>
      </c>
      <c r="AR26" s="140"/>
      <c r="AS26" s="130"/>
      <c r="AT26" s="141"/>
      <c r="AU26" s="136">
        <f>SUM(AU5:AU25)</f>
        <v>440</v>
      </c>
      <c r="AV26" s="142"/>
      <c r="AW26" s="143"/>
      <c r="AX26" s="144"/>
      <c r="AY26" s="145">
        <f>SUM(AY5:AY25)</f>
        <v>337</v>
      </c>
      <c r="AZ26" s="146"/>
      <c r="BA26" s="147"/>
      <c r="BB26" s="148"/>
      <c r="BC26" s="145">
        <f>SUM(BC5:BC25)</f>
        <v>411</v>
      </c>
      <c r="BD26" s="149"/>
      <c r="BE26" s="150"/>
      <c r="BF26" s="150"/>
      <c r="BG26" s="150"/>
      <c r="BH26" s="151"/>
      <c r="BI26" s="152"/>
      <c r="BJ26" s="153">
        <f>SUM(BJ5:BJ25)</f>
        <v>199</v>
      </c>
      <c r="BK26" s="154"/>
      <c r="BL26" s="130"/>
      <c r="BM26" s="130"/>
    </row>
    <row r="27" ht="15.15" customHeight="1">
      <c r="A27" s="155"/>
      <c r="B27" t="s" s="156">
        <v>129</v>
      </c>
      <c r="C27" s="157"/>
      <c r="D27" s="158">
        <v>10</v>
      </c>
      <c r="E27" s="159"/>
      <c r="F27" s="160"/>
      <c r="G27" s="161">
        <v>14</v>
      </c>
      <c r="H27" s="162"/>
      <c r="I27" s="163"/>
      <c r="J27" s="160"/>
      <c r="K27" s="161">
        <v>12</v>
      </c>
      <c r="L27" s="162"/>
      <c r="M27" s="163"/>
      <c r="N27" s="164"/>
      <c r="O27" s="161">
        <v>14</v>
      </c>
      <c r="P27" s="162"/>
      <c r="Q27" s="163"/>
      <c r="R27" s="164"/>
      <c r="S27" s="161">
        <v>16</v>
      </c>
      <c r="T27" s="162"/>
      <c r="U27" s="163"/>
      <c r="V27" s="164"/>
      <c r="W27" s="161">
        <v>12</v>
      </c>
      <c r="X27" s="162"/>
      <c r="Y27" s="163"/>
      <c r="Z27" s="164"/>
      <c r="AA27" s="161">
        <v>16</v>
      </c>
      <c r="AB27" s="162"/>
      <c r="AC27" s="163"/>
      <c r="AD27" s="164"/>
      <c r="AE27" s="161">
        <v>15</v>
      </c>
      <c r="AF27" s="162"/>
      <c r="AG27" s="163"/>
      <c r="AH27" s="164"/>
      <c r="AI27" s="161">
        <v>15</v>
      </c>
      <c r="AJ27" s="162"/>
      <c r="AK27" s="163"/>
      <c r="AL27" s="164"/>
      <c r="AM27" s="161">
        <v>16</v>
      </c>
      <c r="AN27" s="165"/>
      <c r="AO27" s="166"/>
      <c r="AP27" s="167"/>
      <c r="AQ27" s="161">
        <v>15</v>
      </c>
      <c r="AR27" s="165"/>
      <c r="AS27" s="166"/>
      <c r="AT27" s="167"/>
      <c r="AU27" s="168">
        <v>17</v>
      </c>
      <c r="AV27" s="169"/>
      <c r="AW27" s="170"/>
      <c r="AX27" s="171"/>
      <c r="AY27" s="172">
        <v>12</v>
      </c>
      <c r="AZ27" s="173"/>
      <c r="BA27" s="174"/>
      <c r="BB27" s="175"/>
      <c r="BC27" s="172">
        <v>15</v>
      </c>
      <c r="BD27" s="176"/>
      <c r="BE27" s="177"/>
      <c r="BF27" s="177"/>
      <c r="BG27" s="177"/>
      <c r="BH27" s="177"/>
      <c r="BI27" s="178"/>
      <c r="BJ27" s="179"/>
      <c r="BK27" s="180"/>
      <c r="BL27" s="163"/>
      <c r="BM27" s="163"/>
    </row>
    <row r="28" ht="15.15" customHeight="1">
      <c r="A28" s="181"/>
      <c r="B28" t="s" s="182">
        <v>130</v>
      </c>
      <c r="C28" s="183"/>
      <c r="D28" s="184">
        <f>SUM(D26/D27)</f>
        <v>23.2</v>
      </c>
      <c r="E28" s="185"/>
      <c r="F28" s="186"/>
      <c r="G28" s="187">
        <f>SUM(G26/G27)</f>
        <v>27.85714285714286</v>
      </c>
      <c r="H28" s="188"/>
      <c r="I28" s="181"/>
      <c r="J28" s="186"/>
      <c r="K28" s="187">
        <f>SUM(K26/K27)</f>
        <v>30.83333333333333</v>
      </c>
      <c r="L28" s="188"/>
      <c r="M28" s="181"/>
      <c r="N28" s="189"/>
      <c r="O28" s="187">
        <f>SUM(O26/O27)</f>
        <v>25.5</v>
      </c>
      <c r="P28" s="188"/>
      <c r="Q28" s="181"/>
      <c r="R28" s="189"/>
      <c r="S28" s="187">
        <f>SUM(S26/S27)</f>
        <v>27.5</v>
      </c>
      <c r="T28" s="188"/>
      <c r="U28" s="181"/>
      <c r="V28" s="189"/>
      <c r="W28" s="187">
        <f>SUM(W26/W27)</f>
        <v>28.33333333333333</v>
      </c>
      <c r="X28" s="188"/>
      <c r="Y28" s="181"/>
      <c r="Z28" s="189"/>
      <c r="AA28" s="187">
        <f>SUM(AA26/AA27)</f>
        <v>25.375</v>
      </c>
      <c r="AB28" s="188"/>
      <c r="AC28" s="181"/>
      <c r="AD28" s="189"/>
      <c r="AE28" s="187">
        <f>SUM(AE26/AE27)</f>
        <v>29.66666666666667</v>
      </c>
      <c r="AF28" s="188"/>
      <c r="AG28" s="181"/>
      <c r="AH28" s="189"/>
      <c r="AI28" s="190">
        <f>SUM(AI26/AI27)</f>
        <v>29.53333333333333</v>
      </c>
      <c r="AJ28" s="188"/>
      <c r="AK28" s="181"/>
      <c r="AL28" s="189"/>
      <c r="AM28" s="190">
        <f>SUM(AM26/AM27)</f>
        <v>29.5</v>
      </c>
      <c r="AN28" s="188"/>
      <c r="AO28" s="181"/>
      <c r="AP28" s="189"/>
      <c r="AQ28" s="190">
        <f>SUM(AQ26/AQ27)</f>
        <v>30.73333333333333</v>
      </c>
      <c r="AR28" s="188"/>
      <c r="AS28" s="181"/>
      <c r="AT28" s="189"/>
      <c r="AU28" s="191">
        <f>SUM(AU26/AU27)</f>
        <v>25.88235294117647</v>
      </c>
      <c r="AV28" s="192"/>
      <c r="AW28" s="193"/>
      <c r="AX28" s="194"/>
      <c r="AY28" s="195">
        <f>SUM(AY26/AY27)</f>
        <v>28.08333333333333</v>
      </c>
      <c r="AZ28" s="196"/>
      <c r="BA28" s="197"/>
      <c r="BB28" s="198"/>
      <c r="BC28" s="195">
        <f>SUM(BC26/BC27)</f>
        <v>27.4</v>
      </c>
      <c r="BD28" s="199"/>
      <c r="BE28" s="200"/>
      <c r="BF28" s="200"/>
      <c r="BG28" s="200"/>
      <c r="BH28" s="201"/>
      <c r="BI28" s="202"/>
      <c r="BJ28" s="181"/>
      <c r="BK28" s="181"/>
      <c r="BL28" s="181"/>
      <c r="BM28" s="181"/>
    </row>
    <row r="29" ht="14.95" customHeight="1">
      <c r="A29" s="203"/>
      <c r="B29" s="204"/>
      <c r="C29" s="205"/>
      <c r="D29" s="206"/>
      <c r="E29" s="203"/>
      <c r="F29" s="203"/>
      <c r="G29" s="206"/>
      <c r="H29" s="203"/>
      <c r="I29" s="203"/>
      <c r="J29" s="203"/>
      <c r="K29" s="206"/>
      <c r="L29" s="203"/>
      <c r="M29" s="203"/>
      <c r="N29" s="203"/>
      <c r="O29" s="206"/>
      <c r="P29" s="203"/>
      <c r="Q29" s="203"/>
      <c r="R29" s="203"/>
      <c r="S29" s="206"/>
      <c r="T29" s="203"/>
      <c r="U29" s="203"/>
      <c r="V29" s="203"/>
      <c r="W29" s="206"/>
      <c r="X29" s="203"/>
      <c r="Y29" s="203"/>
      <c r="Z29" s="203"/>
      <c r="AA29" s="206"/>
      <c r="AB29" s="203"/>
      <c r="AC29" s="203"/>
      <c r="AD29" s="203"/>
      <c r="AE29" s="206"/>
      <c r="AF29" s="203"/>
      <c r="AG29" s="203"/>
      <c r="AH29" s="203"/>
      <c r="AI29" s="206"/>
      <c r="AJ29" s="203"/>
      <c r="AK29" s="203"/>
      <c r="AL29" s="203"/>
      <c r="AM29" s="206"/>
      <c r="AN29" s="203"/>
      <c r="AO29" s="203"/>
      <c r="AP29" s="203"/>
      <c r="AQ29" s="206"/>
      <c r="AR29" s="203"/>
      <c r="AS29" s="203"/>
      <c r="AT29" s="203"/>
      <c r="AU29" s="206"/>
      <c r="AV29" s="203"/>
      <c r="AW29" s="203"/>
      <c r="AX29" s="203"/>
      <c r="AY29" s="207"/>
      <c r="AZ29" s="208"/>
      <c r="BA29" s="209"/>
      <c r="BB29" s="209"/>
      <c r="BC29" s="210"/>
      <c r="BD29" s="209"/>
      <c r="BE29" s="209"/>
      <c r="BF29" s="209"/>
      <c r="BG29" s="211"/>
      <c r="BH29" s="212"/>
      <c r="BI29" s="203"/>
      <c r="BJ29" s="203"/>
      <c r="BK29" s="203"/>
      <c r="BL29" s="203"/>
      <c r="BM29" s="203"/>
    </row>
    <row r="30" ht="16.05" customHeight="1">
      <c r="A30" s="213"/>
      <c r="B30" s="214"/>
      <c r="C30" s="203"/>
      <c r="D30" s="203"/>
      <c r="E30" s="204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15"/>
      <c r="BA30" s="215"/>
      <c r="BB30" s="215"/>
      <c r="BC30" s="215"/>
      <c r="BD30" s="215"/>
      <c r="BE30" s="215"/>
      <c r="BF30" s="215"/>
      <c r="BG30" s="215"/>
      <c r="BH30" s="203"/>
      <c r="BI30" s="203"/>
      <c r="BJ30" s="203"/>
      <c r="BK30" s="203"/>
      <c r="BL30" s="213"/>
      <c r="BM30" s="213"/>
    </row>
  </sheetData>
  <mergeCells count="29">
    <mergeCell ref="C2:F2"/>
    <mergeCell ref="AQ3:AT3"/>
    <mergeCell ref="BC2:BF2"/>
    <mergeCell ref="G2:J2"/>
    <mergeCell ref="AU3:AX3"/>
    <mergeCell ref="K2:N2"/>
    <mergeCell ref="AY3:BB3"/>
    <mergeCell ref="C3:F3"/>
    <mergeCell ref="O2:R2"/>
    <mergeCell ref="BC3:BF3"/>
    <mergeCell ref="S2:V2"/>
    <mergeCell ref="G3:J3"/>
    <mergeCell ref="W2:Z2"/>
    <mergeCell ref="K3:N3"/>
    <mergeCell ref="AA2:AD2"/>
    <mergeCell ref="O3:R3"/>
    <mergeCell ref="AE2:AH2"/>
    <mergeCell ref="S3:V3"/>
    <mergeCell ref="AI2:AL2"/>
    <mergeCell ref="W3:Z3"/>
    <mergeCell ref="AY2:BB2"/>
    <mergeCell ref="AM3:AP3"/>
    <mergeCell ref="AI3:AL3"/>
    <mergeCell ref="AU2:AX2"/>
    <mergeCell ref="AQ2:AT2"/>
    <mergeCell ref="AE3:AH3"/>
    <mergeCell ref="C1:BM1"/>
    <mergeCell ref="AA3:AD3"/>
    <mergeCell ref="AM2:AP2"/>
  </mergeCells>
  <pageMargins left="0.5" right="1" top="0.5" bottom="0.25" header="0" footer="0"/>
  <pageSetup firstPageNumber="1" fitToHeight="1" fitToWidth="1" scale="87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